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usan Admin\Plum Resources\Third Party Courses\Speaking\Meetups\London Excel\Excel files\"/>
    </mc:Choice>
  </mc:AlternateContent>
  <xr:revisionPtr revIDLastSave="0" documentId="13_ncr:1_{25F6B815-2224-4067-88AA-167E91177AB3}" xr6:coauthVersionLast="45" xr6:coauthVersionMax="45" xr10:uidLastSave="{00000000-0000-0000-0000-000000000000}"/>
  <bookViews>
    <workbookView xWindow="-28920" yWindow="840" windowWidth="29040" windowHeight="18240" xr2:uid="{00000000-000D-0000-FFFF-FFFF00000000}"/>
  </bookViews>
  <sheets>
    <sheet name="DV Dropdown" sheetId="1" r:id="rId1"/>
    <sheet name="Combo Dropdown" sheetId="2" r:id="rId2"/>
    <sheet name="Data Table" sheetId="3" r:id="rId3"/>
    <sheet name="Probabilit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4" l="1"/>
  <c r="Q5" i="4" s="1"/>
  <c r="J5" i="4"/>
  <c r="P5" i="4" s="1"/>
  <c r="I5" i="4"/>
  <c r="O5" i="4" s="1"/>
  <c r="K4" i="4"/>
  <c r="Q4" i="4" s="1"/>
  <c r="J4" i="4"/>
  <c r="P4" i="4" s="1"/>
  <c r="I4" i="4"/>
  <c r="O4" i="4" s="1"/>
  <c r="K3" i="4"/>
  <c r="Q3" i="4" s="1"/>
  <c r="J3" i="4"/>
  <c r="P3" i="4" s="1"/>
  <c r="I3" i="4"/>
  <c r="O3" i="4" s="1"/>
  <c r="L2" i="4"/>
  <c r="H6" i="4"/>
  <c r="C14" i="4"/>
  <c r="C11" i="4"/>
  <c r="C16" i="4" s="1"/>
  <c r="L6" i="4" l="1"/>
  <c r="R6" i="4"/>
  <c r="C17" i="4"/>
  <c r="C19" i="4" s="1"/>
  <c r="C14" i="3"/>
  <c r="C11" i="3"/>
  <c r="C16" i="3" s="1"/>
  <c r="C8" i="2"/>
  <c r="C11" i="2" s="1"/>
  <c r="B8" i="2"/>
  <c r="C14" i="2" s="1"/>
  <c r="C8" i="1"/>
  <c r="C11" i="1" s="1"/>
  <c r="B8" i="1"/>
  <c r="C14" i="1" s="1"/>
  <c r="C20" i="4" l="1"/>
  <c r="B2" i="4"/>
  <c r="C16" i="2"/>
  <c r="C17" i="2" s="1"/>
  <c r="C19" i="2" s="1"/>
  <c r="C20" i="2" s="1"/>
  <c r="C16" i="1"/>
  <c r="C17" i="1" s="1"/>
  <c r="C19" i="1" s="1"/>
  <c r="C20" i="1" s="1"/>
  <c r="C17" i="3"/>
  <c r="C19" i="3" s="1"/>
  <c r="C20" i="3" s="1"/>
  <c r="B2" i="3" s="1"/>
</calcChain>
</file>

<file path=xl/sharedStrings.xml><?xml version="1.0" encoding="utf-8"?>
<sst xmlns="http://schemas.openxmlformats.org/spreadsheetml/2006/main" count="87" uniqueCount="26">
  <si>
    <t>Scenario:</t>
  </si>
  <si>
    <t>Best Case</t>
  </si>
  <si>
    <t>Building cost per sq mtr</t>
  </si>
  <si>
    <t>Sale Price per sq mtr</t>
  </si>
  <si>
    <t>Total no sq mtrs</t>
  </si>
  <si>
    <t>Sales commission</t>
  </si>
  <si>
    <t>Base Case</t>
  </si>
  <si>
    <t>Worst Case</t>
  </si>
  <si>
    <t>Assumptions</t>
  </si>
  <si>
    <t>Profitability of Land Development</t>
  </si>
  <si>
    <t>Income - Sale of Properties</t>
  </si>
  <si>
    <t>Expenses</t>
  </si>
  <si>
    <t>Land Costs</t>
  </si>
  <si>
    <t>Building Costs</t>
  </si>
  <si>
    <t>Council Contributions</t>
  </si>
  <si>
    <t>Sales Commission</t>
  </si>
  <si>
    <t>Total Expenses</t>
  </si>
  <si>
    <t>Net Profit</t>
  </si>
  <si>
    <t>Profit Margin</t>
  </si>
  <si>
    <t>Sale Price / sqm</t>
  </si>
  <si>
    <t>Building cost / sqm</t>
  </si>
  <si>
    <t>Best</t>
  </si>
  <si>
    <t>Base</t>
  </si>
  <si>
    <t>Worst</t>
  </si>
  <si>
    <t>Probability Weighting</t>
  </si>
  <si>
    <t>Probability Weighted Predicted Outcome: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</si>
</sst>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"/>
    <numFmt numFmtId="166" formatCode="_-* #,##0_-;\-* #,##0_-;_-* &quot;-&quot;??_-;_-@_-"/>
    <numFmt numFmtId="167" formatCode="_(&quot;$&quot;\ * #,##0.00_);_(&quot;$&quot;\ * \(#,##0.00\);_(&quot;$&quot;\ * &quot;-&quot;??_);_(@_)"/>
    <numFmt numFmtId="168" formatCode="#,##0.0\ ;\(#,##0.0\);&quot;-&quot;??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A4BF"/>
        <bgColor theme="7"/>
      </patternFill>
    </fill>
    <fill>
      <patternFill patternType="solid">
        <fgColor rgb="FF61195A"/>
        <bgColor theme="7"/>
      </patternFill>
    </fill>
    <fill>
      <patternFill patternType="solid">
        <fgColor rgb="FF90658E"/>
        <bgColor theme="7"/>
      </patternFill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rgb="FF7F7F7F"/>
      </left>
      <right style="dotted">
        <color rgb="FF7F7F7F"/>
      </right>
      <top style="dotted">
        <color rgb="FF7F7F7F"/>
      </top>
      <bottom style="dotted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dotted">
        <color rgb="FF7F7F7F"/>
      </left>
      <right style="dotted">
        <color rgb="FF7F7F7F"/>
      </right>
      <top/>
      <bottom style="dotted">
        <color rgb="FF7F7F7F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3" applyNumberFormat="0" applyFont="0" applyAlignment="0"/>
    <xf numFmtId="0" fontId="11" fillId="3" borderId="8" applyNumberFormat="0" applyFont="0" applyBorder="0" applyAlignment="0"/>
    <xf numFmtId="0" fontId="11" fillId="4" borderId="12" applyNumberFormat="0" applyFont="0" applyBorder="0" applyAlignment="0"/>
    <xf numFmtId="0" fontId="11" fillId="5" borderId="13" applyNumberFormat="0" applyFont="0"/>
  </cellStyleXfs>
  <cellXfs count="37">
    <xf numFmtId="0" fontId="0" fillId="0" borderId="0" xfId="0"/>
    <xf numFmtId="0" fontId="7" fillId="0" borderId="0" xfId="0" applyFont="1"/>
    <xf numFmtId="17" fontId="7" fillId="0" borderId="0" xfId="0" applyNumberFormat="1" applyFont="1" applyAlignment="1">
      <alignment horizontal="right"/>
    </xf>
    <xf numFmtId="165" fontId="0" fillId="0" borderId="4" xfId="0" applyNumberFormat="1" applyBorder="1" applyAlignment="1">
      <alignment horizontal="right" vertical="center"/>
    </xf>
    <xf numFmtId="165" fontId="0" fillId="0" borderId="0" xfId="0" applyNumberFormat="1"/>
    <xf numFmtId="0" fontId="8" fillId="0" borderId="0" xfId="0" applyFont="1"/>
    <xf numFmtId="165" fontId="7" fillId="0" borderId="4" xfId="0" applyNumberFormat="1" applyFont="1" applyBorder="1" applyAlignment="1">
      <alignment horizontal="right" vertical="center"/>
    </xf>
    <xf numFmtId="165" fontId="7" fillId="0" borderId="0" xfId="0" applyNumberFormat="1" applyFont="1"/>
    <xf numFmtId="9" fontId="7" fillId="0" borderId="4" xfId="12" applyFont="1" applyBorder="1" applyAlignment="1">
      <alignment horizontal="right" vertical="center"/>
    </xf>
    <xf numFmtId="9" fontId="0" fillId="0" borderId="0" xfId="0" applyNumberFormat="1"/>
    <xf numFmtId="9" fontId="10" fillId="0" borderId="0" xfId="0" applyNumberFormat="1" applyFont="1" applyAlignment="1">
      <alignment horizontal="center"/>
    </xf>
    <xf numFmtId="165" fontId="10" fillId="0" borderId="0" xfId="0" applyNumberFormat="1" applyFont="1"/>
    <xf numFmtId="0" fontId="10" fillId="0" borderId="0" xfId="0" applyFont="1" applyAlignment="1">
      <alignment horizontal="right"/>
    </xf>
    <xf numFmtId="9" fontId="7" fillId="0" borderId="0" xfId="0" applyNumberFormat="1" applyFont="1"/>
    <xf numFmtId="9" fontId="7" fillId="0" borderId="0" xfId="0" applyNumberFormat="1" applyFont="1" applyAlignment="1">
      <alignment horizontal="center"/>
    </xf>
    <xf numFmtId="9" fontId="7" fillId="0" borderId="0" xfId="12" applyFont="1"/>
    <xf numFmtId="165" fontId="7" fillId="0" borderId="7" xfId="0" applyNumberFormat="1" applyFont="1" applyBorder="1"/>
    <xf numFmtId="0" fontId="7" fillId="0" borderId="0" xfId="0" applyFont="1" applyAlignment="1">
      <alignment horizontal="right"/>
    </xf>
    <xf numFmtId="165" fontId="6" fillId="2" borderId="3" xfId="15" applyNumberFormat="1" applyAlignment="1">
      <alignment horizontal="left"/>
    </xf>
    <xf numFmtId="165" fontId="6" fillId="2" borderId="3" xfId="15" applyNumberFormat="1" applyAlignment="1">
      <alignment horizontal="right"/>
    </xf>
    <xf numFmtId="166" fontId="6" fillId="2" borderId="3" xfId="15" applyNumberFormat="1" applyAlignment="1">
      <alignment horizontal="right"/>
    </xf>
    <xf numFmtId="10" fontId="6" fillId="2" borderId="3" xfId="15" applyNumberFormat="1" applyAlignment="1">
      <alignment horizontal="center"/>
    </xf>
    <xf numFmtId="165" fontId="6" fillId="2" borderId="9" xfId="15" applyNumberFormat="1" applyBorder="1" applyAlignment="1">
      <alignment horizontal="right"/>
    </xf>
    <xf numFmtId="165" fontId="6" fillId="2" borderId="10" xfId="15" applyNumberFormat="1" applyBorder="1" applyAlignment="1">
      <alignment horizontal="right"/>
    </xf>
    <xf numFmtId="9" fontId="4" fillId="0" borderId="5" xfId="12" applyBorder="1" applyAlignment="1">
      <alignment horizontal="right" vertical="center"/>
    </xf>
    <xf numFmtId="165" fontId="12" fillId="0" borderId="3" xfId="15" applyNumberFormat="1" applyFont="1" applyFill="1" applyAlignment="1">
      <alignment horizontal="right"/>
    </xf>
    <xf numFmtId="165" fontId="4" fillId="0" borderId="5" xfId="12" applyNumberFormat="1" applyBorder="1" applyAlignment="1">
      <alignment horizontal="right" vertical="center"/>
    </xf>
    <xf numFmtId="9" fontId="6" fillId="2" borderId="10" xfId="12" applyFont="1" applyFill="1" applyBorder="1" applyAlignment="1">
      <alignment horizontal="right"/>
    </xf>
    <xf numFmtId="9" fontId="4" fillId="0" borderId="6" xfId="12" applyBorder="1"/>
    <xf numFmtId="9" fontId="4" fillId="0" borderId="11" xfId="12" applyBorder="1"/>
    <xf numFmtId="9" fontId="6" fillId="2" borderId="3" xfId="12" applyFont="1" applyFill="1" applyBorder="1" applyAlignment="1">
      <alignment horizontal="right"/>
    </xf>
    <xf numFmtId="0" fontId="5" fillId="5" borderId="13" xfId="18" applyFont="1"/>
    <xf numFmtId="0" fontId="5" fillId="4" borderId="0" xfId="17" applyFont="1" applyBorder="1" applyAlignment="1">
      <alignment wrapText="1"/>
    </xf>
    <xf numFmtId="165" fontId="11" fillId="4" borderId="0" xfId="17" applyNumberFormat="1" applyBorder="1" applyAlignment="1">
      <alignment wrapText="1"/>
    </xf>
    <xf numFmtId="0" fontId="11" fillId="4" borderId="0" xfId="17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right" textRotation="90" wrapText="1"/>
    </xf>
  </cellXfs>
  <cellStyles count="19">
    <cellStyle name="Comma 2" xfId="1" xr:uid="{00000000-0005-0000-0000-000001000000}"/>
    <cellStyle name="Comma 2 2" xfId="2" xr:uid="{00000000-0005-0000-0000-000002000000}"/>
    <cellStyle name="Comma 2 3" xfId="3" xr:uid="{00000000-0005-0000-0000-000003000000}"/>
    <cellStyle name="Comma 3" xfId="4" xr:uid="{00000000-0005-0000-0000-000004000000}"/>
    <cellStyle name="Comma 4" xfId="5" xr:uid="{00000000-0005-0000-0000-000005000000}"/>
    <cellStyle name="Currency 2" xfId="6" xr:uid="{00000000-0005-0000-0000-000006000000}"/>
    <cellStyle name="Currency 2 2" xfId="7" xr:uid="{00000000-0005-0000-0000-000007000000}"/>
    <cellStyle name="Currency 3" xfId="8" xr:uid="{00000000-0005-0000-0000-000008000000}"/>
    <cellStyle name="Currency 3 2" xfId="9" xr:uid="{00000000-0005-0000-0000-000009000000}"/>
    <cellStyle name="Dollars M" xfId="10" xr:uid="{00000000-0005-0000-0000-00000A000000}"/>
    <cellStyle name="Normal" xfId="0" builtinId="0"/>
    <cellStyle name="Normal 2" xfId="11" xr:uid="{00000000-0005-0000-0000-00000D000000}"/>
    <cellStyle name="Percent" xfId="12" builtinId="5"/>
    <cellStyle name="Percent 2 2" xfId="13" xr:uid="{00000000-0005-0000-0000-00000F000000}"/>
    <cellStyle name="Percent 3" xfId="14" xr:uid="{00000000-0005-0000-0000-000010000000}"/>
    <cellStyle name="Plum 1" xfId="17" xr:uid="{16DCFB5C-C284-411E-8909-5F31CE55CBC6}"/>
    <cellStyle name="Plum 2" xfId="18" xr:uid="{60886901-5580-46C8-B3CA-B1A9BF1BDFFE}"/>
    <cellStyle name="Plum 3" xfId="16" xr:uid="{AB79CF28-A65A-4893-9391-1235B91EDE93}"/>
    <cellStyle name="Plum Input" xfId="15" xr:uid="{CDAE69B1-A740-4E24-9761-0E61F5399C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6" fmlaLink="$B$1" fmlaRange="$A$4:$A$6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lumsolutions.com.au/boo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lumsolutions.com.au/book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lumsolutions.com.au/book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lumsolutions.com.au/bo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22</xdr:row>
      <xdr:rowOff>171450</xdr:rowOff>
    </xdr:from>
    <xdr:to>
      <xdr:col>2</xdr:col>
      <xdr:colOff>878282</xdr:colOff>
      <xdr:row>26</xdr:row>
      <xdr:rowOff>9526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2875" y="4657725"/>
          <a:ext cx="3040457" cy="600076"/>
          <a:chOff x="1123950" y="1962150"/>
          <a:chExt cx="3040457" cy="563083"/>
        </a:xfrm>
      </xdr:grpSpPr>
      <xdr:sp macro="" textlink="">
        <xdr:nvSpPr>
          <xdr:cNvPr id="5" name="Snip Single Corner Rectangle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123950" y="1962150"/>
            <a:ext cx="2924175" cy="530282"/>
          </a:xfrm>
          <a:prstGeom prst="snip1Rect">
            <a:avLst/>
          </a:prstGeom>
          <a:solidFill>
            <a:srgbClr val="61195A"/>
          </a:solidFill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rgbClr val="C0A4BF"/>
                </a:solidFill>
              </a:rPr>
              <a:t>See p340 of Using Excel for Business and Financial Modelling</a:t>
            </a: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57603" y="2131968"/>
            <a:ext cx="506804" cy="393265"/>
          </a:xfrm>
          <a:prstGeom prst="rect">
            <a:avLst/>
          </a:prstGeom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1323975</xdr:colOff>
          <xdr:row>0</xdr:row>
          <xdr:rowOff>19050</xdr:rowOff>
        </xdr:from>
        <xdr:to>
          <xdr:col>2</xdr:col>
          <xdr:colOff>76200</xdr:colOff>
          <xdr:row>1</xdr:row>
          <xdr:rowOff>76200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133350</xdr:colOff>
      <xdr:row>22</xdr:row>
      <xdr:rowOff>9525</xdr:rowOff>
    </xdr:from>
    <xdr:to>
      <xdr:col>2</xdr:col>
      <xdr:colOff>868757</xdr:colOff>
      <xdr:row>25</xdr:row>
      <xdr:rowOff>38101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33350" y="4495800"/>
          <a:ext cx="3040457" cy="600076"/>
          <a:chOff x="1123950" y="1962150"/>
          <a:chExt cx="3040457" cy="563083"/>
        </a:xfrm>
      </xdr:grpSpPr>
      <xdr:sp macro="" textlink="">
        <xdr:nvSpPr>
          <xdr:cNvPr id="6" name="Snip Single Corner Rectangle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123950" y="1962150"/>
            <a:ext cx="2924175" cy="530282"/>
          </a:xfrm>
          <a:prstGeom prst="snip1Rect">
            <a:avLst/>
          </a:prstGeom>
          <a:solidFill>
            <a:srgbClr val="61195A"/>
          </a:solidFill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rgbClr val="C0A4BF"/>
                </a:solidFill>
              </a:rPr>
              <a:t>See p344 of Using Excel for Business and Financial Modelling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57603" y="2131968"/>
            <a:ext cx="506804" cy="393265"/>
          </a:xfrm>
          <a:prstGeom prst="rect">
            <a:avLst/>
          </a:prstGeom>
          <a:effectLst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22</xdr:row>
      <xdr:rowOff>57150</xdr:rowOff>
    </xdr:from>
    <xdr:to>
      <xdr:col>3</xdr:col>
      <xdr:colOff>116282</xdr:colOff>
      <xdr:row>25</xdr:row>
      <xdr:rowOff>85726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323850" y="4619625"/>
          <a:ext cx="3040457" cy="600076"/>
          <a:chOff x="1123950" y="1962150"/>
          <a:chExt cx="3040457" cy="563083"/>
        </a:xfrm>
      </xdr:grpSpPr>
      <xdr:sp macro="" textlink="">
        <xdr:nvSpPr>
          <xdr:cNvPr id="5" name="Snip Single Corner Rectangle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1123950" y="1962150"/>
            <a:ext cx="2924175" cy="530282"/>
          </a:xfrm>
          <a:prstGeom prst="snip1Rect">
            <a:avLst/>
          </a:prstGeom>
          <a:solidFill>
            <a:srgbClr val="61195A"/>
          </a:solidFill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rgbClr val="C0A4BF"/>
                </a:solidFill>
              </a:rPr>
              <a:t>See p347 of Using Excel for Business and Financial Modelling</a:t>
            </a: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57603" y="2131968"/>
            <a:ext cx="506804" cy="393265"/>
          </a:xfrm>
          <a:prstGeom prst="rect">
            <a:avLst/>
          </a:prstGeom>
          <a:effectLst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540943</xdr:colOff>
      <xdr:row>10</xdr:row>
      <xdr:rowOff>180975</xdr:rowOff>
    </xdr:from>
    <xdr:to>
      <xdr:col>7</xdr:col>
      <xdr:colOff>438150</xdr:colOff>
      <xdr:row>13</xdr:row>
      <xdr:rowOff>190501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3788968" y="2409825"/>
          <a:ext cx="3040457" cy="600076"/>
          <a:chOff x="1123950" y="1962150"/>
          <a:chExt cx="3040457" cy="563083"/>
        </a:xfrm>
      </xdr:grpSpPr>
      <xdr:sp macro="" textlink="">
        <xdr:nvSpPr>
          <xdr:cNvPr id="5" name="Snip Single Corner Rectangle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1123950" y="1962150"/>
            <a:ext cx="2924175" cy="530282"/>
          </a:xfrm>
          <a:prstGeom prst="snip1Rect">
            <a:avLst/>
          </a:prstGeom>
          <a:solidFill>
            <a:srgbClr val="61195A"/>
          </a:solidFill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rgbClr val="C0A4BF"/>
                </a:solidFill>
              </a:rPr>
              <a:t>See p350 of Using Excel for Business and Financial Modelling</a:t>
            </a: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57603" y="2131968"/>
            <a:ext cx="506804" cy="393265"/>
          </a:xfrm>
          <a:prstGeom prst="rect">
            <a:avLst/>
          </a:prstGeom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>
      <selection activeCell="B1" sqref="B1"/>
    </sheetView>
  </sheetViews>
  <sheetFormatPr defaultRowHeight="15" x14ac:dyDescent="0.25"/>
  <cols>
    <col min="1" max="1" width="20.42578125" bestFit="1" customWidth="1"/>
    <col min="2" max="3" width="14.140625" customWidth="1"/>
    <col min="4" max="4" width="11.140625" bestFit="1" customWidth="1"/>
    <col min="5" max="5" width="12.140625" customWidth="1"/>
    <col min="6" max="7" width="11.140625" bestFit="1" customWidth="1"/>
    <col min="257" max="257" width="20.42578125" bestFit="1" customWidth="1"/>
    <col min="258" max="259" width="14.140625" customWidth="1"/>
    <col min="260" max="260" width="11.140625" bestFit="1" customWidth="1"/>
    <col min="261" max="261" width="12.140625" customWidth="1"/>
    <col min="262" max="263" width="11.140625" bestFit="1" customWidth="1"/>
    <col min="513" max="513" width="20.42578125" bestFit="1" customWidth="1"/>
    <col min="514" max="515" width="14.140625" customWidth="1"/>
    <col min="516" max="516" width="11.140625" bestFit="1" customWidth="1"/>
    <col min="517" max="517" width="12.140625" customWidth="1"/>
    <col min="518" max="519" width="11.140625" bestFit="1" customWidth="1"/>
    <col min="769" max="769" width="20.42578125" bestFit="1" customWidth="1"/>
    <col min="770" max="771" width="14.140625" customWidth="1"/>
    <col min="772" max="772" width="11.140625" bestFit="1" customWidth="1"/>
    <col min="773" max="773" width="12.140625" customWidth="1"/>
    <col min="774" max="775" width="11.140625" bestFit="1" customWidth="1"/>
    <col min="1025" max="1025" width="20.42578125" bestFit="1" customWidth="1"/>
    <col min="1026" max="1027" width="14.140625" customWidth="1"/>
    <col min="1028" max="1028" width="11.140625" bestFit="1" customWidth="1"/>
    <col min="1029" max="1029" width="12.140625" customWidth="1"/>
    <col min="1030" max="1031" width="11.140625" bestFit="1" customWidth="1"/>
    <col min="1281" max="1281" width="20.42578125" bestFit="1" customWidth="1"/>
    <col min="1282" max="1283" width="14.140625" customWidth="1"/>
    <col min="1284" max="1284" width="11.140625" bestFit="1" customWidth="1"/>
    <col min="1285" max="1285" width="12.140625" customWidth="1"/>
    <col min="1286" max="1287" width="11.140625" bestFit="1" customWidth="1"/>
    <col min="1537" max="1537" width="20.42578125" bestFit="1" customWidth="1"/>
    <col min="1538" max="1539" width="14.140625" customWidth="1"/>
    <col min="1540" max="1540" width="11.140625" bestFit="1" customWidth="1"/>
    <col min="1541" max="1541" width="12.140625" customWidth="1"/>
    <col min="1542" max="1543" width="11.140625" bestFit="1" customWidth="1"/>
    <col min="1793" max="1793" width="20.42578125" bestFit="1" customWidth="1"/>
    <col min="1794" max="1795" width="14.140625" customWidth="1"/>
    <col min="1796" max="1796" width="11.140625" bestFit="1" customWidth="1"/>
    <col min="1797" max="1797" width="12.140625" customWidth="1"/>
    <col min="1798" max="1799" width="11.140625" bestFit="1" customWidth="1"/>
    <col min="2049" max="2049" width="20.42578125" bestFit="1" customWidth="1"/>
    <col min="2050" max="2051" width="14.140625" customWidth="1"/>
    <col min="2052" max="2052" width="11.140625" bestFit="1" customWidth="1"/>
    <col min="2053" max="2053" width="12.140625" customWidth="1"/>
    <col min="2054" max="2055" width="11.140625" bestFit="1" customWidth="1"/>
    <col min="2305" max="2305" width="20.42578125" bestFit="1" customWidth="1"/>
    <col min="2306" max="2307" width="14.140625" customWidth="1"/>
    <col min="2308" max="2308" width="11.140625" bestFit="1" customWidth="1"/>
    <col min="2309" max="2309" width="12.140625" customWidth="1"/>
    <col min="2310" max="2311" width="11.140625" bestFit="1" customWidth="1"/>
    <col min="2561" max="2561" width="20.42578125" bestFit="1" customWidth="1"/>
    <col min="2562" max="2563" width="14.140625" customWidth="1"/>
    <col min="2564" max="2564" width="11.140625" bestFit="1" customWidth="1"/>
    <col min="2565" max="2565" width="12.140625" customWidth="1"/>
    <col min="2566" max="2567" width="11.140625" bestFit="1" customWidth="1"/>
    <col min="2817" max="2817" width="20.42578125" bestFit="1" customWidth="1"/>
    <col min="2818" max="2819" width="14.140625" customWidth="1"/>
    <col min="2820" max="2820" width="11.140625" bestFit="1" customWidth="1"/>
    <col min="2821" max="2821" width="12.140625" customWidth="1"/>
    <col min="2822" max="2823" width="11.140625" bestFit="1" customWidth="1"/>
    <col min="3073" max="3073" width="20.42578125" bestFit="1" customWidth="1"/>
    <col min="3074" max="3075" width="14.140625" customWidth="1"/>
    <col min="3076" max="3076" width="11.140625" bestFit="1" customWidth="1"/>
    <col min="3077" max="3077" width="12.140625" customWidth="1"/>
    <col min="3078" max="3079" width="11.140625" bestFit="1" customWidth="1"/>
    <col min="3329" max="3329" width="20.42578125" bestFit="1" customWidth="1"/>
    <col min="3330" max="3331" width="14.140625" customWidth="1"/>
    <col min="3332" max="3332" width="11.140625" bestFit="1" customWidth="1"/>
    <col min="3333" max="3333" width="12.140625" customWidth="1"/>
    <col min="3334" max="3335" width="11.140625" bestFit="1" customWidth="1"/>
    <col min="3585" max="3585" width="20.42578125" bestFit="1" customWidth="1"/>
    <col min="3586" max="3587" width="14.140625" customWidth="1"/>
    <col min="3588" max="3588" width="11.140625" bestFit="1" customWidth="1"/>
    <col min="3589" max="3589" width="12.140625" customWidth="1"/>
    <col min="3590" max="3591" width="11.140625" bestFit="1" customWidth="1"/>
    <col min="3841" max="3841" width="20.42578125" bestFit="1" customWidth="1"/>
    <col min="3842" max="3843" width="14.140625" customWidth="1"/>
    <col min="3844" max="3844" width="11.140625" bestFit="1" customWidth="1"/>
    <col min="3845" max="3845" width="12.140625" customWidth="1"/>
    <col min="3846" max="3847" width="11.140625" bestFit="1" customWidth="1"/>
    <col min="4097" max="4097" width="20.42578125" bestFit="1" customWidth="1"/>
    <col min="4098" max="4099" width="14.140625" customWidth="1"/>
    <col min="4100" max="4100" width="11.140625" bestFit="1" customWidth="1"/>
    <col min="4101" max="4101" width="12.140625" customWidth="1"/>
    <col min="4102" max="4103" width="11.140625" bestFit="1" customWidth="1"/>
    <col min="4353" max="4353" width="20.42578125" bestFit="1" customWidth="1"/>
    <col min="4354" max="4355" width="14.140625" customWidth="1"/>
    <col min="4356" max="4356" width="11.140625" bestFit="1" customWidth="1"/>
    <col min="4357" max="4357" width="12.140625" customWidth="1"/>
    <col min="4358" max="4359" width="11.140625" bestFit="1" customWidth="1"/>
    <col min="4609" max="4609" width="20.42578125" bestFit="1" customWidth="1"/>
    <col min="4610" max="4611" width="14.140625" customWidth="1"/>
    <col min="4612" max="4612" width="11.140625" bestFit="1" customWidth="1"/>
    <col min="4613" max="4613" width="12.140625" customWidth="1"/>
    <col min="4614" max="4615" width="11.140625" bestFit="1" customWidth="1"/>
    <col min="4865" max="4865" width="20.42578125" bestFit="1" customWidth="1"/>
    <col min="4866" max="4867" width="14.140625" customWidth="1"/>
    <col min="4868" max="4868" width="11.140625" bestFit="1" customWidth="1"/>
    <col min="4869" max="4869" width="12.140625" customWidth="1"/>
    <col min="4870" max="4871" width="11.140625" bestFit="1" customWidth="1"/>
    <col min="5121" max="5121" width="20.42578125" bestFit="1" customWidth="1"/>
    <col min="5122" max="5123" width="14.140625" customWidth="1"/>
    <col min="5124" max="5124" width="11.140625" bestFit="1" customWidth="1"/>
    <col min="5125" max="5125" width="12.140625" customWidth="1"/>
    <col min="5126" max="5127" width="11.140625" bestFit="1" customWidth="1"/>
    <col min="5377" max="5377" width="20.42578125" bestFit="1" customWidth="1"/>
    <col min="5378" max="5379" width="14.140625" customWidth="1"/>
    <col min="5380" max="5380" width="11.140625" bestFit="1" customWidth="1"/>
    <col min="5381" max="5381" width="12.140625" customWidth="1"/>
    <col min="5382" max="5383" width="11.140625" bestFit="1" customWidth="1"/>
    <col min="5633" max="5633" width="20.42578125" bestFit="1" customWidth="1"/>
    <col min="5634" max="5635" width="14.140625" customWidth="1"/>
    <col min="5636" max="5636" width="11.140625" bestFit="1" customWidth="1"/>
    <col min="5637" max="5637" width="12.140625" customWidth="1"/>
    <col min="5638" max="5639" width="11.140625" bestFit="1" customWidth="1"/>
    <col min="5889" max="5889" width="20.42578125" bestFit="1" customWidth="1"/>
    <col min="5890" max="5891" width="14.140625" customWidth="1"/>
    <col min="5892" max="5892" width="11.140625" bestFit="1" customWidth="1"/>
    <col min="5893" max="5893" width="12.140625" customWidth="1"/>
    <col min="5894" max="5895" width="11.140625" bestFit="1" customWidth="1"/>
    <col min="6145" max="6145" width="20.42578125" bestFit="1" customWidth="1"/>
    <col min="6146" max="6147" width="14.140625" customWidth="1"/>
    <col min="6148" max="6148" width="11.140625" bestFit="1" customWidth="1"/>
    <col min="6149" max="6149" width="12.140625" customWidth="1"/>
    <col min="6150" max="6151" width="11.140625" bestFit="1" customWidth="1"/>
    <col min="6401" max="6401" width="20.42578125" bestFit="1" customWidth="1"/>
    <col min="6402" max="6403" width="14.140625" customWidth="1"/>
    <col min="6404" max="6404" width="11.140625" bestFit="1" customWidth="1"/>
    <col min="6405" max="6405" width="12.140625" customWidth="1"/>
    <col min="6406" max="6407" width="11.140625" bestFit="1" customWidth="1"/>
    <col min="6657" max="6657" width="20.42578125" bestFit="1" customWidth="1"/>
    <col min="6658" max="6659" width="14.140625" customWidth="1"/>
    <col min="6660" max="6660" width="11.140625" bestFit="1" customWidth="1"/>
    <col min="6661" max="6661" width="12.140625" customWidth="1"/>
    <col min="6662" max="6663" width="11.140625" bestFit="1" customWidth="1"/>
    <col min="6913" max="6913" width="20.42578125" bestFit="1" customWidth="1"/>
    <col min="6914" max="6915" width="14.140625" customWidth="1"/>
    <col min="6916" max="6916" width="11.140625" bestFit="1" customWidth="1"/>
    <col min="6917" max="6917" width="12.140625" customWidth="1"/>
    <col min="6918" max="6919" width="11.140625" bestFit="1" customWidth="1"/>
    <col min="7169" max="7169" width="20.42578125" bestFit="1" customWidth="1"/>
    <col min="7170" max="7171" width="14.140625" customWidth="1"/>
    <col min="7172" max="7172" width="11.140625" bestFit="1" customWidth="1"/>
    <col min="7173" max="7173" width="12.140625" customWidth="1"/>
    <col min="7174" max="7175" width="11.140625" bestFit="1" customWidth="1"/>
    <col min="7425" max="7425" width="20.42578125" bestFit="1" customWidth="1"/>
    <col min="7426" max="7427" width="14.140625" customWidth="1"/>
    <col min="7428" max="7428" width="11.140625" bestFit="1" customWidth="1"/>
    <col min="7429" max="7429" width="12.140625" customWidth="1"/>
    <col min="7430" max="7431" width="11.140625" bestFit="1" customWidth="1"/>
    <col min="7681" max="7681" width="20.42578125" bestFit="1" customWidth="1"/>
    <col min="7682" max="7683" width="14.140625" customWidth="1"/>
    <col min="7684" max="7684" width="11.140625" bestFit="1" customWidth="1"/>
    <col min="7685" max="7685" width="12.140625" customWidth="1"/>
    <col min="7686" max="7687" width="11.140625" bestFit="1" customWidth="1"/>
    <col min="7937" max="7937" width="20.42578125" bestFit="1" customWidth="1"/>
    <col min="7938" max="7939" width="14.140625" customWidth="1"/>
    <col min="7940" max="7940" width="11.140625" bestFit="1" customWidth="1"/>
    <col min="7941" max="7941" width="12.140625" customWidth="1"/>
    <col min="7942" max="7943" width="11.140625" bestFit="1" customWidth="1"/>
    <col min="8193" max="8193" width="20.42578125" bestFit="1" customWidth="1"/>
    <col min="8194" max="8195" width="14.140625" customWidth="1"/>
    <col min="8196" max="8196" width="11.140625" bestFit="1" customWidth="1"/>
    <col min="8197" max="8197" width="12.140625" customWidth="1"/>
    <col min="8198" max="8199" width="11.140625" bestFit="1" customWidth="1"/>
    <col min="8449" max="8449" width="20.42578125" bestFit="1" customWidth="1"/>
    <col min="8450" max="8451" width="14.140625" customWidth="1"/>
    <col min="8452" max="8452" width="11.140625" bestFit="1" customWidth="1"/>
    <col min="8453" max="8453" width="12.140625" customWidth="1"/>
    <col min="8454" max="8455" width="11.140625" bestFit="1" customWidth="1"/>
    <col min="8705" max="8705" width="20.42578125" bestFit="1" customWidth="1"/>
    <col min="8706" max="8707" width="14.140625" customWidth="1"/>
    <col min="8708" max="8708" width="11.140625" bestFit="1" customWidth="1"/>
    <col min="8709" max="8709" width="12.140625" customWidth="1"/>
    <col min="8710" max="8711" width="11.140625" bestFit="1" customWidth="1"/>
    <col min="8961" max="8961" width="20.42578125" bestFit="1" customWidth="1"/>
    <col min="8962" max="8963" width="14.140625" customWidth="1"/>
    <col min="8964" max="8964" width="11.140625" bestFit="1" customWidth="1"/>
    <col min="8965" max="8965" width="12.140625" customWidth="1"/>
    <col min="8966" max="8967" width="11.140625" bestFit="1" customWidth="1"/>
    <col min="9217" max="9217" width="20.42578125" bestFit="1" customWidth="1"/>
    <col min="9218" max="9219" width="14.140625" customWidth="1"/>
    <col min="9220" max="9220" width="11.140625" bestFit="1" customWidth="1"/>
    <col min="9221" max="9221" width="12.140625" customWidth="1"/>
    <col min="9222" max="9223" width="11.140625" bestFit="1" customWidth="1"/>
    <col min="9473" max="9473" width="20.42578125" bestFit="1" customWidth="1"/>
    <col min="9474" max="9475" width="14.140625" customWidth="1"/>
    <col min="9476" max="9476" width="11.140625" bestFit="1" customWidth="1"/>
    <col min="9477" max="9477" width="12.140625" customWidth="1"/>
    <col min="9478" max="9479" width="11.140625" bestFit="1" customWidth="1"/>
    <col min="9729" max="9729" width="20.42578125" bestFit="1" customWidth="1"/>
    <col min="9730" max="9731" width="14.140625" customWidth="1"/>
    <col min="9732" max="9732" width="11.140625" bestFit="1" customWidth="1"/>
    <col min="9733" max="9733" width="12.140625" customWidth="1"/>
    <col min="9734" max="9735" width="11.140625" bestFit="1" customWidth="1"/>
    <col min="9985" max="9985" width="20.42578125" bestFit="1" customWidth="1"/>
    <col min="9986" max="9987" width="14.140625" customWidth="1"/>
    <col min="9988" max="9988" width="11.140625" bestFit="1" customWidth="1"/>
    <col min="9989" max="9989" width="12.140625" customWidth="1"/>
    <col min="9990" max="9991" width="11.140625" bestFit="1" customWidth="1"/>
    <col min="10241" max="10241" width="20.42578125" bestFit="1" customWidth="1"/>
    <col min="10242" max="10243" width="14.140625" customWidth="1"/>
    <col min="10244" max="10244" width="11.140625" bestFit="1" customWidth="1"/>
    <col min="10245" max="10245" width="12.140625" customWidth="1"/>
    <col min="10246" max="10247" width="11.140625" bestFit="1" customWidth="1"/>
    <col min="10497" max="10497" width="20.42578125" bestFit="1" customWidth="1"/>
    <col min="10498" max="10499" width="14.140625" customWidth="1"/>
    <col min="10500" max="10500" width="11.140625" bestFit="1" customWidth="1"/>
    <col min="10501" max="10501" width="12.140625" customWidth="1"/>
    <col min="10502" max="10503" width="11.140625" bestFit="1" customWidth="1"/>
    <col min="10753" max="10753" width="20.42578125" bestFit="1" customWidth="1"/>
    <col min="10754" max="10755" width="14.140625" customWidth="1"/>
    <col min="10756" max="10756" width="11.140625" bestFit="1" customWidth="1"/>
    <col min="10757" max="10757" width="12.140625" customWidth="1"/>
    <col min="10758" max="10759" width="11.140625" bestFit="1" customWidth="1"/>
    <col min="11009" max="11009" width="20.42578125" bestFit="1" customWidth="1"/>
    <col min="11010" max="11011" width="14.140625" customWidth="1"/>
    <col min="11012" max="11012" width="11.140625" bestFit="1" customWidth="1"/>
    <col min="11013" max="11013" width="12.140625" customWidth="1"/>
    <col min="11014" max="11015" width="11.140625" bestFit="1" customWidth="1"/>
    <col min="11265" max="11265" width="20.42578125" bestFit="1" customWidth="1"/>
    <col min="11266" max="11267" width="14.140625" customWidth="1"/>
    <col min="11268" max="11268" width="11.140625" bestFit="1" customWidth="1"/>
    <col min="11269" max="11269" width="12.140625" customWidth="1"/>
    <col min="11270" max="11271" width="11.140625" bestFit="1" customWidth="1"/>
    <col min="11521" max="11521" width="20.42578125" bestFit="1" customWidth="1"/>
    <col min="11522" max="11523" width="14.140625" customWidth="1"/>
    <col min="11524" max="11524" width="11.140625" bestFit="1" customWidth="1"/>
    <col min="11525" max="11525" width="12.140625" customWidth="1"/>
    <col min="11526" max="11527" width="11.140625" bestFit="1" customWidth="1"/>
    <col min="11777" max="11777" width="20.42578125" bestFit="1" customWidth="1"/>
    <col min="11778" max="11779" width="14.140625" customWidth="1"/>
    <col min="11780" max="11780" width="11.140625" bestFit="1" customWidth="1"/>
    <col min="11781" max="11781" width="12.140625" customWidth="1"/>
    <col min="11782" max="11783" width="11.140625" bestFit="1" customWidth="1"/>
    <col min="12033" max="12033" width="20.42578125" bestFit="1" customWidth="1"/>
    <col min="12034" max="12035" width="14.140625" customWidth="1"/>
    <col min="12036" max="12036" width="11.140625" bestFit="1" customWidth="1"/>
    <col min="12037" max="12037" width="12.140625" customWidth="1"/>
    <col min="12038" max="12039" width="11.140625" bestFit="1" customWidth="1"/>
    <col min="12289" max="12289" width="20.42578125" bestFit="1" customWidth="1"/>
    <col min="12290" max="12291" width="14.140625" customWidth="1"/>
    <col min="12292" max="12292" width="11.140625" bestFit="1" customWidth="1"/>
    <col min="12293" max="12293" width="12.140625" customWidth="1"/>
    <col min="12294" max="12295" width="11.140625" bestFit="1" customWidth="1"/>
    <col min="12545" max="12545" width="20.42578125" bestFit="1" customWidth="1"/>
    <col min="12546" max="12547" width="14.140625" customWidth="1"/>
    <col min="12548" max="12548" width="11.140625" bestFit="1" customWidth="1"/>
    <col min="12549" max="12549" width="12.140625" customWidth="1"/>
    <col min="12550" max="12551" width="11.140625" bestFit="1" customWidth="1"/>
    <col min="12801" max="12801" width="20.42578125" bestFit="1" customWidth="1"/>
    <col min="12802" max="12803" width="14.140625" customWidth="1"/>
    <col min="12804" max="12804" width="11.140625" bestFit="1" customWidth="1"/>
    <col min="12805" max="12805" width="12.140625" customWidth="1"/>
    <col min="12806" max="12807" width="11.140625" bestFit="1" customWidth="1"/>
    <col min="13057" max="13057" width="20.42578125" bestFit="1" customWidth="1"/>
    <col min="13058" max="13059" width="14.140625" customWidth="1"/>
    <col min="13060" max="13060" width="11.140625" bestFit="1" customWidth="1"/>
    <col min="13061" max="13061" width="12.140625" customWidth="1"/>
    <col min="13062" max="13063" width="11.140625" bestFit="1" customWidth="1"/>
    <col min="13313" max="13313" width="20.42578125" bestFit="1" customWidth="1"/>
    <col min="13314" max="13315" width="14.140625" customWidth="1"/>
    <col min="13316" max="13316" width="11.140625" bestFit="1" customWidth="1"/>
    <col min="13317" max="13317" width="12.140625" customWidth="1"/>
    <col min="13318" max="13319" width="11.140625" bestFit="1" customWidth="1"/>
    <col min="13569" max="13569" width="20.42578125" bestFit="1" customWidth="1"/>
    <col min="13570" max="13571" width="14.140625" customWidth="1"/>
    <col min="13572" max="13572" width="11.140625" bestFit="1" customWidth="1"/>
    <col min="13573" max="13573" width="12.140625" customWidth="1"/>
    <col min="13574" max="13575" width="11.140625" bestFit="1" customWidth="1"/>
    <col min="13825" max="13825" width="20.42578125" bestFit="1" customWidth="1"/>
    <col min="13826" max="13827" width="14.140625" customWidth="1"/>
    <col min="13828" max="13828" width="11.140625" bestFit="1" customWidth="1"/>
    <col min="13829" max="13829" width="12.140625" customWidth="1"/>
    <col min="13830" max="13831" width="11.140625" bestFit="1" customWidth="1"/>
    <col min="14081" max="14081" width="20.42578125" bestFit="1" customWidth="1"/>
    <col min="14082" max="14083" width="14.140625" customWidth="1"/>
    <col min="14084" max="14084" width="11.140625" bestFit="1" customWidth="1"/>
    <col min="14085" max="14085" width="12.140625" customWidth="1"/>
    <col min="14086" max="14087" width="11.140625" bestFit="1" customWidth="1"/>
    <col min="14337" max="14337" width="20.42578125" bestFit="1" customWidth="1"/>
    <col min="14338" max="14339" width="14.140625" customWidth="1"/>
    <col min="14340" max="14340" width="11.140625" bestFit="1" customWidth="1"/>
    <col min="14341" max="14341" width="12.140625" customWidth="1"/>
    <col min="14342" max="14343" width="11.140625" bestFit="1" customWidth="1"/>
    <col min="14593" max="14593" width="20.42578125" bestFit="1" customWidth="1"/>
    <col min="14594" max="14595" width="14.140625" customWidth="1"/>
    <col min="14596" max="14596" width="11.140625" bestFit="1" customWidth="1"/>
    <col min="14597" max="14597" width="12.140625" customWidth="1"/>
    <col min="14598" max="14599" width="11.140625" bestFit="1" customWidth="1"/>
    <col min="14849" max="14849" width="20.42578125" bestFit="1" customWidth="1"/>
    <col min="14850" max="14851" width="14.140625" customWidth="1"/>
    <col min="14852" max="14852" width="11.140625" bestFit="1" customWidth="1"/>
    <col min="14853" max="14853" width="12.140625" customWidth="1"/>
    <col min="14854" max="14855" width="11.140625" bestFit="1" customWidth="1"/>
    <col min="15105" max="15105" width="20.42578125" bestFit="1" customWidth="1"/>
    <col min="15106" max="15107" width="14.140625" customWidth="1"/>
    <col min="15108" max="15108" width="11.140625" bestFit="1" customWidth="1"/>
    <col min="15109" max="15109" width="12.140625" customWidth="1"/>
    <col min="15110" max="15111" width="11.140625" bestFit="1" customWidth="1"/>
    <col min="15361" max="15361" width="20.42578125" bestFit="1" customWidth="1"/>
    <col min="15362" max="15363" width="14.140625" customWidth="1"/>
    <col min="15364" max="15364" width="11.140625" bestFit="1" customWidth="1"/>
    <col min="15365" max="15365" width="12.140625" customWidth="1"/>
    <col min="15366" max="15367" width="11.140625" bestFit="1" customWidth="1"/>
    <col min="15617" max="15617" width="20.42578125" bestFit="1" customWidth="1"/>
    <col min="15618" max="15619" width="14.140625" customWidth="1"/>
    <col min="15620" max="15620" width="11.140625" bestFit="1" customWidth="1"/>
    <col min="15621" max="15621" width="12.140625" customWidth="1"/>
    <col min="15622" max="15623" width="11.140625" bestFit="1" customWidth="1"/>
    <col min="15873" max="15873" width="20.42578125" bestFit="1" customWidth="1"/>
    <col min="15874" max="15875" width="14.140625" customWidth="1"/>
    <col min="15876" max="15876" width="11.140625" bestFit="1" customWidth="1"/>
    <col min="15877" max="15877" width="12.140625" customWidth="1"/>
    <col min="15878" max="15879" width="11.140625" bestFit="1" customWidth="1"/>
    <col min="16129" max="16129" width="20.42578125" bestFit="1" customWidth="1"/>
    <col min="16130" max="16131" width="14.140625" customWidth="1"/>
    <col min="16132" max="16132" width="11.140625" bestFit="1" customWidth="1"/>
    <col min="16133" max="16133" width="12.140625" customWidth="1"/>
    <col min="16134" max="16135" width="11.140625" bestFit="1" customWidth="1"/>
  </cols>
  <sheetData>
    <row r="1" spans="1:7" x14ac:dyDescent="0.25">
      <c r="A1" s="1" t="s">
        <v>0</v>
      </c>
      <c r="B1" s="18" t="s">
        <v>6</v>
      </c>
    </row>
    <row r="3" spans="1:7" ht="30" x14ac:dyDescent="0.25">
      <c r="A3" s="32"/>
      <c r="B3" s="33" t="s">
        <v>2</v>
      </c>
      <c r="C3" s="34" t="s">
        <v>3</v>
      </c>
      <c r="D3" s="34" t="s">
        <v>4</v>
      </c>
      <c r="E3" s="34" t="s">
        <v>5</v>
      </c>
    </row>
    <row r="4" spans="1:7" x14ac:dyDescent="0.25">
      <c r="A4" t="s">
        <v>1</v>
      </c>
      <c r="B4" s="19">
        <v>1250</v>
      </c>
      <c r="C4" s="19">
        <v>3300</v>
      </c>
    </row>
    <row r="5" spans="1:7" x14ac:dyDescent="0.25">
      <c r="A5" t="s">
        <v>6</v>
      </c>
      <c r="B5" s="19">
        <v>1500</v>
      </c>
      <c r="C5" s="19">
        <v>3000</v>
      </c>
    </row>
    <row r="6" spans="1:7" x14ac:dyDescent="0.25">
      <c r="A6" t="s">
        <v>7</v>
      </c>
      <c r="B6" s="19">
        <v>1750</v>
      </c>
      <c r="C6" s="19">
        <v>2700</v>
      </c>
    </row>
    <row r="7" spans="1:7" x14ac:dyDescent="0.25">
      <c r="B7" s="1"/>
    </row>
    <row r="8" spans="1:7" x14ac:dyDescent="0.25">
      <c r="A8" s="2" t="s">
        <v>8</v>
      </c>
      <c r="B8" s="25">
        <f>SUMIF($A$4:$A$6,$B$1,B4:B6)</f>
        <v>1500</v>
      </c>
      <c r="C8" s="25">
        <f>SUMIF($A$4:$A$6,$B$1,C4:C6)</f>
        <v>3000</v>
      </c>
      <c r="D8" s="20">
        <v>5000</v>
      </c>
      <c r="E8" s="21">
        <v>2.5000000000000001E-2</v>
      </c>
    </row>
    <row r="9" spans="1:7" x14ac:dyDescent="0.25">
      <c r="C9" s="2"/>
      <c r="D9" s="1"/>
      <c r="G9" s="4"/>
    </row>
    <row r="10" spans="1:7" ht="16.5" thickBot="1" x14ac:dyDescent="0.3">
      <c r="A10" s="5" t="s">
        <v>9</v>
      </c>
      <c r="B10" s="4"/>
      <c r="C10" s="4"/>
      <c r="D10" s="4"/>
      <c r="G10" s="4"/>
    </row>
    <row r="11" spans="1:7" ht="15.75" thickBot="1" x14ac:dyDescent="0.3">
      <c r="A11" s="1" t="s">
        <v>10</v>
      </c>
      <c r="B11" s="4"/>
      <c r="C11" s="6">
        <f>D8*C8</f>
        <v>15000000</v>
      </c>
      <c r="G11" s="4"/>
    </row>
    <row r="12" spans="1:7" x14ac:dyDescent="0.25">
      <c r="A12" s="1" t="s">
        <v>11</v>
      </c>
      <c r="B12" s="4"/>
      <c r="C12" s="7"/>
      <c r="G12" s="4"/>
    </row>
    <row r="13" spans="1:7" ht="15.75" thickBot="1" x14ac:dyDescent="0.3">
      <c r="A13" t="s">
        <v>12</v>
      </c>
      <c r="B13" s="4"/>
      <c r="C13" s="19">
        <v>4300000</v>
      </c>
      <c r="G13" s="4"/>
    </row>
    <row r="14" spans="1:7" ht="15.75" thickBot="1" x14ac:dyDescent="0.3">
      <c r="A14" t="s">
        <v>13</v>
      </c>
      <c r="B14" s="4"/>
      <c r="C14" s="3">
        <f>B8*D8</f>
        <v>7500000</v>
      </c>
      <c r="G14" s="4"/>
    </row>
    <row r="15" spans="1:7" ht="15.75" thickBot="1" x14ac:dyDescent="0.3">
      <c r="A15" t="s">
        <v>14</v>
      </c>
      <c r="B15" s="4"/>
      <c r="C15" s="19">
        <v>750000</v>
      </c>
      <c r="G15" s="4"/>
    </row>
    <row r="16" spans="1:7" ht="15.75" thickBot="1" x14ac:dyDescent="0.3">
      <c r="A16" t="s">
        <v>15</v>
      </c>
      <c r="C16" s="3">
        <f>C11*E8</f>
        <v>375000</v>
      </c>
      <c r="G16" s="4"/>
    </row>
    <row r="17" spans="1:7" ht="15.75" thickBot="1" x14ac:dyDescent="0.3">
      <c r="A17" s="1" t="s">
        <v>16</v>
      </c>
      <c r="B17" s="4"/>
      <c r="C17" s="6">
        <f>SUM(C13:C16)</f>
        <v>12925000</v>
      </c>
      <c r="G17" s="4"/>
    </row>
    <row r="18" spans="1:7" ht="15.75" thickBot="1" x14ac:dyDescent="0.3">
      <c r="B18" s="4"/>
      <c r="C18" s="7"/>
      <c r="G18" s="4"/>
    </row>
    <row r="19" spans="1:7" s="1" customFormat="1" ht="15.75" thickBot="1" x14ac:dyDescent="0.3">
      <c r="A19" s="1" t="s">
        <v>17</v>
      </c>
      <c r="C19" s="6">
        <f>C11-C17</f>
        <v>2075000</v>
      </c>
      <c r="E19"/>
      <c r="F19"/>
      <c r="G19" s="4"/>
    </row>
    <row r="20" spans="1:7" ht="15.75" thickBot="1" x14ac:dyDescent="0.3">
      <c r="A20" s="1" t="s">
        <v>18</v>
      </c>
      <c r="C20" s="8">
        <f>C19/C11</f>
        <v>0.13833333333333334</v>
      </c>
      <c r="G20" s="4"/>
    </row>
  </sheetData>
  <dataValidations count="1">
    <dataValidation type="list" allowBlank="1" showInputMessage="1" showErrorMessage="1" sqref="B1:B2" xr:uid="{00000000-0002-0000-0000-000000000000}">
      <formula1>$A$4:$A$6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zoomScaleNormal="100" workbookViewId="0">
      <selection activeCell="B8" sqref="B8"/>
    </sheetView>
  </sheetViews>
  <sheetFormatPr defaultRowHeight="15" x14ac:dyDescent="0.25"/>
  <cols>
    <col min="1" max="1" width="20.42578125" bestFit="1" customWidth="1"/>
    <col min="2" max="3" width="14.140625" customWidth="1"/>
    <col min="4" max="4" width="11.140625" bestFit="1" customWidth="1"/>
    <col min="5" max="5" width="12.140625" customWidth="1"/>
    <col min="6" max="7" width="11.140625" bestFit="1" customWidth="1"/>
    <col min="257" max="257" width="20.42578125" bestFit="1" customWidth="1"/>
    <col min="258" max="259" width="14.140625" customWidth="1"/>
    <col min="260" max="260" width="11.140625" bestFit="1" customWidth="1"/>
    <col min="261" max="261" width="12.140625" customWidth="1"/>
    <col min="262" max="263" width="11.140625" bestFit="1" customWidth="1"/>
    <col min="513" max="513" width="20.42578125" bestFit="1" customWidth="1"/>
    <col min="514" max="515" width="14.140625" customWidth="1"/>
    <col min="516" max="516" width="11.140625" bestFit="1" customWidth="1"/>
    <col min="517" max="517" width="12.140625" customWidth="1"/>
    <col min="518" max="519" width="11.140625" bestFit="1" customWidth="1"/>
    <col min="769" max="769" width="20.42578125" bestFit="1" customWidth="1"/>
    <col min="770" max="771" width="14.140625" customWidth="1"/>
    <col min="772" max="772" width="11.140625" bestFit="1" customWidth="1"/>
    <col min="773" max="773" width="12.140625" customWidth="1"/>
    <col min="774" max="775" width="11.140625" bestFit="1" customWidth="1"/>
    <col min="1025" max="1025" width="20.42578125" bestFit="1" customWidth="1"/>
    <col min="1026" max="1027" width="14.140625" customWidth="1"/>
    <col min="1028" max="1028" width="11.140625" bestFit="1" customWidth="1"/>
    <col min="1029" max="1029" width="12.140625" customWidth="1"/>
    <col min="1030" max="1031" width="11.140625" bestFit="1" customWidth="1"/>
    <col min="1281" max="1281" width="20.42578125" bestFit="1" customWidth="1"/>
    <col min="1282" max="1283" width="14.140625" customWidth="1"/>
    <col min="1284" max="1284" width="11.140625" bestFit="1" customWidth="1"/>
    <col min="1285" max="1285" width="12.140625" customWidth="1"/>
    <col min="1286" max="1287" width="11.140625" bestFit="1" customWidth="1"/>
    <col min="1537" max="1537" width="20.42578125" bestFit="1" customWidth="1"/>
    <col min="1538" max="1539" width="14.140625" customWidth="1"/>
    <col min="1540" max="1540" width="11.140625" bestFit="1" customWidth="1"/>
    <col min="1541" max="1541" width="12.140625" customWidth="1"/>
    <col min="1542" max="1543" width="11.140625" bestFit="1" customWidth="1"/>
    <col min="1793" max="1793" width="20.42578125" bestFit="1" customWidth="1"/>
    <col min="1794" max="1795" width="14.140625" customWidth="1"/>
    <col min="1796" max="1796" width="11.140625" bestFit="1" customWidth="1"/>
    <col min="1797" max="1797" width="12.140625" customWidth="1"/>
    <col min="1798" max="1799" width="11.140625" bestFit="1" customWidth="1"/>
    <col min="2049" max="2049" width="20.42578125" bestFit="1" customWidth="1"/>
    <col min="2050" max="2051" width="14.140625" customWidth="1"/>
    <col min="2052" max="2052" width="11.140625" bestFit="1" customWidth="1"/>
    <col min="2053" max="2053" width="12.140625" customWidth="1"/>
    <col min="2054" max="2055" width="11.140625" bestFit="1" customWidth="1"/>
    <col min="2305" max="2305" width="20.42578125" bestFit="1" customWidth="1"/>
    <col min="2306" max="2307" width="14.140625" customWidth="1"/>
    <col min="2308" max="2308" width="11.140625" bestFit="1" customWidth="1"/>
    <col min="2309" max="2309" width="12.140625" customWidth="1"/>
    <col min="2310" max="2311" width="11.140625" bestFit="1" customWidth="1"/>
    <col min="2561" max="2561" width="20.42578125" bestFit="1" customWidth="1"/>
    <col min="2562" max="2563" width="14.140625" customWidth="1"/>
    <col min="2564" max="2564" width="11.140625" bestFit="1" customWidth="1"/>
    <col min="2565" max="2565" width="12.140625" customWidth="1"/>
    <col min="2566" max="2567" width="11.140625" bestFit="1" customWidth="1"/>
    <col min="2817" max="2817" width="20.42578125" bestFit="1" customWidth="1"/>
    <col min="2818" max="2819" width="14.140625" customWidth="1"/>
    <col min="2820" max="2820" width="11.140625" bestFit="1" customWidth="1"/>
    <col min="2821" max="2821" width="12.140625" customWidth="1"/>
    <col min="2822" max="2823" width="11.140625" bestFit="1" customWidth="1"/>
    <col min="3073" max="3073" width="20.42578125" bestFit="1" customWidth="1"/>
    <col min="3074" max="3075" width="14.140625" customWidth="1"/>
    <col min="3076" max="3076" width="11.140625" bestFit="1" customWidth="1"/>
    <col min="3077" max="3077" width="12.140625" customWidth="1"/>
    <col min="3078" max="3079" width="11.140625" bestFit="1" customWidth="1"/>
    <col min="3329" max="3329" width="20.42578125" bestFit="1" customWidth="1"/>
    <col min="3330" max="3331" width="14.140625" customWidth="1"/>
    <col min="3332" max="3332" width="11.140625" bestFit="1" customWidth="1"/>
    <col min="3333" max="3333" width="12.140625" customWidth="1"/>
    <col min="3334" max="3335" width="11.140625" bestFit="1" customWidth="1"/>
    <col min="3585" max="3585" width="20.42578125" bestFit="1" customWidth="1"/>
    <col min="3586" max="3587" width="14.140625" customWidth="1"/>
    <col min="3588" max="3588" width="11.140625" bestFit="1" customWidth="1"/>
    <col min="3589" max="3589" width="12.140625" customWidth="1"/>
    <col min="3590" max="3591" width="11.140625" bestFit="1" customWidth="1"/>
    <col min="3841" max="3841" width="20.42578125" bestFit="1" customWidth="1"/>
    <col min="3842" max="3843" width="14.140625" customWidth="1"/>
    <col min="3844" max="3844" width="11.140625" bestFit="1" customWidth="1"/>
    <col min="3845" max="3845" width="12.140625" customWidth="1"/>
    <col min="3846" max="3847" width="11.140625" bestFit="1" customWidth="1"/>
    <col min="4097" max="4097" width="20.42578125" bestFit="1" customWidth="1"/>
    <col min="4098" max="4099" width="14.140625" customWidth="1"/>
    <col min="4100" max="4100" width="11.140625" bestFit="1" customWidth="1"/>
    <col min="4101" max="4101" width="12.140625" customWidth="1"/>
    <col min="4102" max="4103" width="11.140625" bestFit="1" customWidth="1"/>
    <col min="4353" max="4353" width="20.42578125" bestFit="1" customWidth="1"/>
    <col min="4354" max="4355" width="14.140625" customWidth="1"/>
    <col min="4356" max="4356" width="11.140625" bestFit="1" customWidth="1"/>
    <col min="4357" max="4357" width="12.140625" customWidth="1"/>
    <col min="4358" max="4359" width="11.140625" bestFit="1" customWidth="1"/>
    <col min="4609" max="4609" width="20.42578125" bestFit="1" customWidth="1"/>
    <col min="4610" max="4611" width="14.140625" customWidth="1"/>
    <col min="4612" max="4612" width="11.140625" bestFit="1" customWidth="1"/>
    <col min="4613" max="4613" width="12.140625" customWidth="1"/>
    <col min="4614" max="4615" width="11.140625" bestFit="1" customWidth="1"/>
    <col min="4865" max="4865" width="20.42578125" bestFit="1" customWidth="1"/>
    <col min="4866" max="4867" width="14.140625" customWidth="1"/>
    <col min="4868" max="4868" width="11.140625" bestFit="1" customWidth="1"/>
    <col min="4869" max="4869" width="12.140625" customWidth="1"/>
    <col min="4870" max="4871" width="11.140625" bestFit="1" customWidth="1"/>
    <col min="5121" max="5121" width="20.42578125" bestFit="1" customWidth="1"/>
    <col min="5122" max="5123" width="14.140625" customWidth="1"/>
    <col min="5124" max="5124" width="11.140625" bestFit="1" customWidth="1"/>
    <col min="5125" max="5125" width="12.140625" customWidth="1"/>
    <col min="5126" max="5127" width="11.140625" bestFit="1" customWidth="1"/>
    <col min="5377" max="5377" width="20.42578125" bestFit="1" customWidth="1"/>
    <col min="5378" max="5379" width="14.140625" customWidth="1"/>
    <col min="5380" max="5380" width="11.140625" bestFit="1" customWidth="1"/>
    <col min="5381" max="5381" width="12.140625" customWidth="1"/>
    <col min="5382" max="5383" width="11.140625" bestFit="1" customWidth="1"/>
    <col min="5633" max="5633" width="20.42578125" bestFit="1" customWidth="1"/>
    <col min="5634" max="5635" width="14.140625" customWidth="1"/>
    <col min="5636" max="5636" width="11.140625" bestFit="1" customWidth="1"/>
    <col min="5637" max="5637" width="12.140625" customWidth="1"/>
    <col min="5638" max="5639" width="11.140625" bestFit="1" customWidth="1"/>
    <col min="5889" max="5889" width="20.42578125" bestFit="1" customWidth="1"/>
    <col min="5890" max="5891" width="14.140625" customWidth="1"/>
    <col min="5892" max="5892" width="11.140625" bestFit="1" customWidth="1"/>
    <col min="5893" max="5893" width="12.140625" customWidth="1"/>
    <col min="5894" max="5895" width="11.140625" bestFit="1" customWidth="1"/>
    <col min="6145" max="6145" width="20.42578125" bestFit="1" customWidth="1"/>
    <col min="6146" max="6147" width="14.140625" customWidth="1"/>
    <col min="6148" max="6148" width="11.140625" bestFit="1" customWidth="1"/>
    <col min="6149" max="6149" width="12.140625" customWidth="1"/>
    <col min="6150" max="6151" width="11.140625" bestFit="1" customWidth="1"/>
    <col min="6401" max="6401" width="20.42578125" bestFit="1" customWidth="1"/>
    <col min="6402" max="6403" width="14.140625" customWidth="1"/>
    <col min="6404" max="6404" width="11.140625" bestFit="1" customWidth="1"/>
    <col min="6405" max="6405" width="12.140625" customWidth="1"/>
    <col min="6406" max="6407" width="11.140625" bestFit="1" customWidth="1"/>
    <col min="6657" max="6657" width="20.42578125" bestFit="1" customWidth="1"/>
    <col min="6658" max="6659" width="14.140625" customWidth="1"/>
    <col min="6660" max="6660" width="11.140625" bestFit="1" customWidth="1"/>
    <col min="6661" max="6661" width="12.140625" customWidth="1"/>
    <col min="6662" max="6663" width="11.140625" bestFit="1" customWidth="1"/>
    <col min="6913" max="6913" width="20.42578125" bestFit="1" customWidth="1"/>
    <col min="6914" max="6915" width="14.140625" customWidth="1"/>
    <col min="6916" max="6916" width="11.140625" bestFit="1" customWidth="1"/>
    <col min="6917" max="6917" width="12.140625" customWidth="1"/>
    <col min="6918" max="6919" width="11.140625" bestFit="1" customWidth="1"/>
    <col min="7169" max="7169" width="20.42578125" bestFit="1" customWidth="1"/>
    <col min="7170" max="7171" width="14.140625" customWidth="1"/>
    <col min="7172" max="7172" width="11.140625" bestFit="1" customWidth="1"/>
    <col min="7173" max="7173" width="12.140625" customWidth="1"/>
    <col min="7174" max="7175" width="11.140625" bestFit="1" customWidth="1"/>
    <col min="7425" max="7425" width="20.42578125" bestFit="1" customWidth="1"/>
    <col min="7426" max="7427" width="14.140625" customWidth="1"/>
    <col min="7428" max="7428" width="11.140625" bestFit="1" customWidth="1"/>
    <col min="7429" max="7429" width="12.140625" customWidth="1"/>
    <col min="7430" max="7431" width="11.140625" bestFit="1" customWidth="1"/>
    <col min="7681" max="7681" width="20.42578125" bestFit="1" customWidth="1"/>
    <col min="7682" max="7683" width="14.140625" customWidth="1"/>
    <col min="7684" max="7684" width="11.140625" bestFit="1" customWidth="1"/>
    <col min="7685" max="7685" width="12.140625" customWidth="1"/>
    <col min="7686" max="7687" width="11.140625" bestFit="1" customWidth="1"/>
    <col min="7937" max="7937" width="20.42578125" bestFit="1" customWidth="1"/>
    <col min="7938" max="7939" width="14.140625" customWidth="1"/>
    <col min="7940" max="7940" width="11.140625" bestFit="1" customWidth="1"/>
    <col min="7941" max="7941" width="12.140625" customWidth="1"/>
    <col min="7942" max="7943" width="11.140625" bestFit="1" customWidth="1"/>
    <col min="8193" max="8193" width="20.42578125" bestFit="1" customWidth="1"/>
    <col min="8194" max="8195" width="14.140625" customWidth="1"/>
    <col min="8196" max="8196" width="11.140625" bestFit="1" customWidth="1"/>
    <col min="8197" max="8197" width="12.140625" customWidth="1"/>
    <col min="8198" max="8199" width="11.140625" bestFit="1" customWidth="1"/>
    <col min="8449" max="8449" width="20.42578125" bestFit="1" customWidth="1"/>
    <col min="8450" max="8451" width="14.140625" customWidth="1"/>
    <col min="8452" max="8452" width="11.140625" bestFit="1" customWidth="1"/>
    <col min="8453" max="8453" width="12.140625" customWidth="1"/>
    <col min="8454" max="8455" width="11.140625" bestFit="1" customWidth="1"/>
    <col min="8705" max="8705" width="20.42578125" bestFit="1" customWidth="1"/>
    <col min="8706" max="8707" width="14.140625" customWidth="1"/>
    <col min="8708" max="8708" width="11.140625" bestFit="1" customWidth="1"/>
    <col min="8709" max="8709" width="12.140625" customWidth="1"/>
    <col min="8710" max="8711" width="11.140625" bestFit="1" customWidth="1"/>
    <col min="8961" max="8961" width="20.42578125" bestFit="1" customWidth="1"/>
    <col min="8962" max="8963" width="14.140625" customWidth="1"/>
    <col min="8964" max="8964" width="11.140625" bestFit="1" customWidth="1"/>
    <col min="8965" max="8965" width="12.140625" customWidth="1"/>
    <col min="8966" max="8967" width="11.140625" bestFit="1" customWidth="1"/>
    <col min="9217" max="9217" width="20.42578125" bestFit="1" customWidth="1"/>
    <col min="9218" max="9219" width="14.140625" customWidth="1"/>
    <col min="9220" max="9220" width="11.140625" bestFit="1" customWidth="1"/>
    <col min="9221" max="9221" width="12.140625" customWidth="1"/>
    <col min="9222" max="9223" width="11.140625" bestFit="1" customWidth="1"/>
    <col min="9473" max="9473" width="20.42578125" bestFit="1" customWidth="1"/>
    <col min="9474" max="9475" width="14.140625" customWidth="1"/>
    <col min="9476" max="9476" width="11.140625" bestFit="1" customWidth="1"/>
    <col min="9477" max="9477" width="12.140625" customWidth="1"/>
    <col min="9478" max="9479" width="11.140625" bestFit="1" customWidth="1"/>
    <col min="9729" max="9729" width="20.42578125" bestFit="1" customWidth="1"/>
    <col min="9730" max="9731" width="14.140625" customWidth="1"/>
    <col min="9732" max="9732" width="11.140625" bestFit="1" customWidth="1"/>
    <col min="9733" max="9733" width="12.140625" customWidth="1"/>
    <col min="9734" max="9735" width="11.140625" bestFit="1" customWidth="1"/>
    <col min="9985" max="9985" width="20.42578125" bestFit="1" customWidth="1"/>
    <col min="9986" max="9987" width="14.140625" customWidth="1"/>
    <col min="9988" max="9988" width="11.140625" bestFit="1" customWidth="1"/>
    <col min="9989" max="9989" width="12.140625" customWidth="1"/>
    <col min="9990" max="9991" width="11.140625" bestFit="1" customWidth="1"/>
    <col min="10241" max="10241" width="20.42578125" bestFit="1" customWidth="1"/>
    <col min="10242" max="10243" width="14.140625" customWidth="1"/>
    <col min="10244" max="10244" width="11.140625" bestFit="1" customWidth="1"/>
    <col min="10245" max="10245" width="12.140625" customWidth="1"/>
    <col min="10246" max="10247" width="11.140625" bestFit="1" customWidth="1"/>
    <col min="10497" max="10497" width="20.42578125" bestFit="1" customWidth="1"/>
    <col min="10498" max="10499" width="14.140625" customWidth="1"/>
    <col min="10500" max="10500" width="11.140625" bestFit="1" customWidth="1"/>
    <col min="10501" max="10501" width="12.140625" customWidth="1"/>
    <col min="10502" max="10503" width="11.140625" bestFit="1" customWidth="1"/>
    <col min="10753" max="10753" width="20.42578125" bestFit="1" customWidth="1"/>
    <col min="10754" max="10755" width="14.140625" customWidth="1"/>
    <col min="10756" max="10756" width="11.140625" bestFit="1" customWidth="1"/>
    <col min="10757" max="10757" width="12.140625" customWidth="1"/>
    <col min="10758" max="10759" width="11.140625" bestFit="1" customWidth="1"/>
    <col min="11009" max="11009" width="20.42578125" bestFit="1" customWidth="1"/>
    <col min="11010" max="11011" width="14.140625" customWidth="1"/>
    <col min="11012" max="11012" width="11.140625" bestFit="1" customWidth="1"/>
    <col min="11013" max="11013" width="12.140625" customWidth="1"/>
    <col min="11014" max="11015" width="11.140625" bestFit="1" customWidth="1"/>
    <col min="11265" max="11265" width="20.42578125" bestFit="1" customWidth="1"/>
    <col min="11266" max="11267" width="14.140625" customWidth="1"/>
    <col min="11268" max="11268" width="11.140625" bestFit="1" customWidth="1"/>
    <col min="11269" max="11269" width="12.140625" customWidth="1"/>
    <col min="11270" max="11271" width="11.140625" bestFit="1" customWidth="1"/>
    <col min="11521" max="11521" width="20.42578125" bestFit="1" customWidth="1"/>
    <col min="11522" max="11523" width="14.140625" customWidth="1"/>
    <col min="11524" max="11524" width="11.140625" bestFit="1" customWidth="1"/>
    <col min="11525" max="11525" width="12.140625" customWidth="1"/>
    <col min="11526" max="11527" width="11.140625" bestFit="1" customWidth="1"/>
    <col min="11777" max="11777" width="20.42578125" bestFit="1" customWidth="1"/>
    <col min="11778" max="11779" width="14.140625" customWidth="1"/>
    <col min="11780" max="11780" width="11.140625" bestFit="1" customWidth="1"/>
    <col min="11781" max="11781" width="12.140625" customWidth="1"/>
    <col min="11782" max="11783" width="11.140625" bestFit="1" customWidth="1"/>
    <col min="12033" max="12033" width="20.42578125" bestFit="1" customWidth="1"/>
    <col min="12034" max="12035" width="14.140625" customWidth="1"/>
    <col min="12036" max="12036" width="11.140625" bestFit="1" customWidth="1"/>
    <col min="12037" max="12037" width="12.140625" customWidth="1"/>
    <col min="12038" max="12039" width="11.140625" bestFit="1" customWidth="1"/>
    <col min="12289" max="12289" width="20.42578125" bestFit="1" customWidth="1"/>
    <col min="12290" max="12291" width="14.140625" customWidth="1"/>
    <col min="12292" max="12292" width="11.140625" bestFit="1" customWidth="1"/>
    <col min="12293" max="12293" width="12.140625" customWidth="1"/>
    <col min="12294" max="12295" width="11.140625" bestFit="1" customWidth="1"/>
    <col min="12545" max="12545" width="20.42578125" bestFit="1" customWidth="1"/>
    <col min="12546" max="12547" width="14.140625" customWidth="1"/>
    <col min="12548" max="12548" width="11.140625" bestFit="1" customWidth="1"/>
    <col min="12549" max="12549" width="12.140625" customWidth="1"/>
    <col min="12550" max="12551" width="11.140625" bestFit="1" customWidth="1"/>
    <col min="12801" max="12801" width="20.42578125" bestFit="1" customWidth="1"/>
    <col min="12802" max="12803" width="14.140625" customWidth="1"/>
    <col min="12804" max="12804" width="11.140625" bestFit="1" customWidth="1"/>
    <col min="12805" max="12805" width="12.140625" customWidth="1"/>
    <col min="12806" max="12807" width="11.140625" bestFit="1" customWidth="1"/>
    <col min="13057" max="13057" width="20.42578125" bestFit="1" customWidth="1"/>
    <col min="13058" max="13059" width="14.140625" customWidth="1"/>
    <col min="13060" max="13060" width="11.140625" bestFit="1" customWidth="1"/>
    <col min="13061" max="13061" width="12.140625" customWidth="1"/>
    <col min="13062" max="13063" width="11.140625" bestFit="1" customWidth="1"/>
    <col min="13313" max="13313" width="20.42578125" bestFit="1" customWidth="1"/>
    <col min="13314" max="13315" width="14.140625" customWidth="1"/>
    <col min="13316" max="13316" width="11.140625" bestFit="1" customWidth="1"/>
    <col min="13317" max="13317" width="12.140625" customWidth="1"/>
    <col min="13318" max="13319" width="11.140625" bestFit="1" customWidth="1"/>
    <col min="13569" max="13569" width="20.42578125" bestFit="1" customWidth="1"/>
    <col min="13570" max="13571" width="14.140625" customWidth="1"/>
    <col min="13572" max="13572" width="11.140625" bestFit="1" customWidth="1"/>
    <col min="13573" max="13573" width="12.140625" customWidth="1"/>
    <col min="13574" max="13575" width="11.140625" bestFit="1" customWidth="1"/>
    <col min="13825" max="13825" width="20.42578125" bestFit="1" customWidth="1"/>
    <col min="13826" max="13827" width="14.140625" customWidth="1"/>
    <col min="13828" max="13828" width="11.140625" bestFit="1" customWidth="1"/>
    <col min="13829" max="13829" width="12.140625" customWidth="1"/>
    <col min="13830" max="13831" width="11.140625" bestFit="1" customWidth="1"/>
    <col min="14081" max="14081" width="20.42578125" bestFit="1" customWidth="1"/>
    <col min="14082" max="14083" width="14.140625" customWidth="1"/>
    <col min="14084" max="14084" width="11.140625" bestFit="1" customWidth="1"/>
    <col min="14085" max="14085" width="12.140625" customWidth="1"/>
    <col min="14086" max="14087" width="11.140625" bestFit="1" customWidth="1"/>
    <col min="14337" max="14337" width="20.42578125" bestFit="1" customWidth="1"/>
    <col min="14338" max="14339" width="14.140625" customWidth="1"/>
    <col min="14340" max="14340" width="11.140625" bestFit="1" customWidth="1"/>
    <col min="14341" max="14341" width="12.140625" customWidth="1"/>
    <col min="14342" max="14343" width="11.140625" bestFit="1" customWidth="1"/>
    <col min="14593" max="14593" width="20.42578125" bestFit="1" customWidth="1"/>
    <col min="14594" max="14595" width="14.140625" customWidth="1"/>
    <col min="14596" max="14596" width="11.140625" bestFit="1" customWidth="1"/>
    <col min="14597" max="14597" width="12.140625" customWidth="1"/>
    <col min="14598" max="14599" width="11.140625" bestFit="1" customWidth="1"/>
    <col min="14849" max="14849" width="20.42578125" bestFit="1" customWidth="1"/>
    <col min="14850" max="14851" width="14.140625" customWidth="1"/>
    <col min="14852" max="14852" width="11.140625" bestFit="1" customWidth="1"/>
    <col min="14853" max="14853" width="12.140625" customWidth="1"/>
    <col min="14854" max="14855" width="11.140625" bestFit="1" customWidth="1"/>
    <col min="15105" max="15105" width="20.42578125" bestFit="1" customWidth="1"/>
    <col min="15106" max="15107" width="14.140625" customWidth="1"/>
    <col min="15108" max="15108" width="11.140625" bestFit="1" customWidth="1"/>
    <col min="15109" max="15109" width="12.140625" customWidth="1"/>
    <col min="15110" max="15111" width="11.140625" bestFit="1" customWidth="1"/>
    <col min="15361" max="15361" width="20.42578125" bestFit="1" customWidth="1"/>
    <col min="15362" max="15363" width="14.140625" customWidth="1"/>
    <col min="15364" max="15364" width="11.140625" bestFit="1" customWidth="1"/>
    <col min="15365" max="15365" width="12.140625" customWidth="1"/>
    <col min="15366" max="15367" width="11.140625" bestFit="1" customWidth="1"/>
    <col min="15617" max="15617" width="20.42578125" bestFit="1" customWidth="1"/>
    <col min="15618" max="15619" width="14.140625" customWidth="1"/>
    <col min="15620" max="15620" width="11.140625" bestFit="1" customWidth="1"/>
    <col min="15621" max="15621" width="12.140625" customWidth="1"/>
    <col min="15622" max="15623" width="11.140625" bestFit="1" customWidth="1"/>
    <col min="15873" max="15873" width="20.42578125" bestFit="1" customWidth="1"/>
    <col min="15874" max="15875" width="14.140625" customWidth="1"/>
    <col min="15876" max="15876" width="11.140625" bestFit="1" customWidth="1"/>
    <col min="15877" max="15877" width="12.140625" customWidth="1"/>
    <col min="15878" max="15879" width="11.140625" bestFit="1" customWidth="1"/>
    <col min="16129" max="16129" width="20.42578125" bestFit="1" customWidth="1"/>
    <col min="16130" max="16131" width="14.140625" customWidth="1"/>
    <col min="16132" max="16132" width="11.140625" bestFit="1" customWidth="1"/>
    <col min="16133" max="16133" width="12.140625" customWidth="1"/>
    <col min="16134" max="16135" width="11.140625" bestFit="1" customWidth="1"/>
  </cols>
  <sheetData>
    <row r="1" spans="1:7" x14ac:dyDescent="0.25">
      <c r="A1" s="1" t="s">
        <v>0</v>
      </c>
      <c r="B1">
        <v>2</v>
      </c>
    </row>
    <row r="3" spans="1:7" ht="30" x14ac:dyDescent="0.25">
      <c r="A3" s="32"/>
      <c r="B3" s="33" t="s">
        <v>2</v>
      </c>
      <c r="C3" s="34" t="s">
        <v>3</v>
      </c>
      <c r="D3" s="34" t="s">
        <v>4</v>
      </c>
      <c r="E3" s="34" t="s">
        <v>5</v>
      </c>
    </row>
    <row r="4" spans="1:7" x14ac:dyDescent="0.25">
      <c r="A4" t="s">
        <v>1</v>
      </c>
      <c r="B4" s="19">
        <v>1250</v>
      </c>
      <c r="C4" s="19">
        <v>3300</v>
      </c>
    </row>
    <row r="5" spans="1:7" x14ac:dyDescent="0.25">
      <c r="A5" t="s">
        <v>6</v>
      </c>
      <c r="B5" s="19">
        <v>1500</v>
      </c>
      <c r="C5" s="19">
        <v>3000</v>
      </c>
    </row>
    <row r="6" spans="1:7" x14ac:dyDescent="0.25">
      <c r="A6" t="s">
        <v>7</v>
      </c>
      <c r="B6" s="19">
        <v>1750</v>
      </c>
      <c r="C6" s="19">
        <v>2700</v>
      </c>
    </row>
    <row r="7" spans="1:7" x14ac:dyDescent="0.25">
      <c r="B7" s="1"/>
    </row>
    <row r="8" spans="1:7" x14ac:dyDescent="0.25">
      <c r="A8" s="2" t="s">
        <v>8</v>
      </c>
      <c r="B8" s="25">
        <f>CHOOSE($B$1,B4,B5,B6)</f>
        <v>1500</v>
      </c>
      <c r="C8" s="25">
        <f>CHOOSE($B$1,C4,C5,C6)</f>
        <v>3000</v>
      </c>
      <c r="D8" s="20">
        <v>5000</v>
      </c>
      <c r="E8" s="21">
        <v>2.5000000000000001E-2</v>
      </c>
    </row>
    <row r="9" spans="1:7" x14ac:dyDescent="0.25">
      <c r="C9" s="2"/>
      <c r="D9" s="1"/>
      <c r="G9" s="4"/>
    </row>
    <row r="10" spans="1:7" ht="16.5" thickBot="1" x14ac:dyDescent="0.3">
      <c r="A10" s="5" t="s">
        <v>9</v>
      </c>
      <c r="B10" s="4"/>
      <c r="C10" s="4"/>
      <c r="D10" s="4"/>
      <c r="G10" s="4"/>
    </row>
    <row r="11" spans="1:7" ht="15.75" thickBot="1" x14ac:dyDescent="0.3">
      <c r="A11" s="1" t="s">
        <v>10</v>
      </c>
      <c r="B11" s="4"/>
      <c r="C11" s="6">
        <f>D8*C8</f>
        <v>15000000</v>
      </c>
      <c r="G11" s="4"/>
    </row>
    <row r="12" spans="1:7" x14ac:dyDescent="0.25">
      <c r="A12" s="1" t="s">
        <v>11</v>
      </c>
      <c r="B12" s="4"/>
      <c r="C12" s="7"/>
      <c r="G12" s="4"/>
    </row>
    <row r="13" spans="1:7" ht="15.75" thickBot="1" x14ac:dyDescent="0.3">
      <c r="A13" t="s">
        <v>12</v>
      </c>
      <c r="B13" s="4"/>
      <c r="C13" s="19">
        <v>4300000</v>
      </c>
      <c r="G13" s="4"/>
    </row>
    <row r="14" spans="1:7" ht="15.75" thickBot="1" x14ac:dyDescent="0.3">
      <c r="A14" t="s">
        <v>13</v>
      </c>
      <c r="B14" s="4"/>
      <c r="C14" s="3">
        <f>B8*D8</f>
        <v>7500000</v>
      </c>
      <c r="G14" s="4"/>
    </row>
    <row r="15" spans="1:7" ht="15.75" thickBot="1" x14ac:dyDescent="0.3">
      <c r="A15" t="s">
        <v>14</v>
      </c>
      <c r="B15" s="4"/>
      <c r="C15" s="19">
        <v>750000</v>
      </c>
      <c r="G15" s="4"/>
    </row>
    <row r="16" spans="1:7" ht="15.75" thickBot="1" x14ac:dyDescent="0.3">
      <c r="A16" t="s">
        <v>15</v>
      </c>
      <c r="C16" s="3">
        <f>C11*E8</f>
        <v>375000</v>
      </c>
      <c r="G16" s="4"/>
    </row>
    <row r="17" spans="1:7" ht="15.75" thickBot="1" x14ac:dyDescent="0.3">
      <c r="A17" s="1" t="s">
        <v>16</v>
      </c>
      <c r="B17" s="4"/>
      <c r="C17" s="6">
        <f>SUM(C13:C16)</f>
        <v>12925000</v>
      </c>
      <c r="G17" s="4"/>
    </row>
    <row r="18" spans="1:7" ht="15.75" thickBot="1" x14ac:dyDescent="0.3">
      <c r="B18" s="4"/>
      <c r="C18" s="7"/>
      <c r="G18" s="4"/>
    </row>
    <row r="19" spans="1:7" s="1" customFormat="1" ht="15.75" thickBot="1" x14ac:dyDescent="0.3">
      <c r="A19" s="1" t="s">
        <v>17</v>
      </c>
      <c r="C19" s="6">
        <f>C11-C17</f>
        <v>2075000</v>
      </c>
      <c r="E19"/>
      <c r="F19"/>
      <c r="G19" s="4"/>
    </row>
    <row r="20" spans="1:7" ht="15.75" thickBot="1" x14ac:dyDescent="0.3">
      <c r="A20" s="1" t="s">
        <v>18</v>
      </c>
      <c r="C20" s="8">
        <f>C19/C11</f>
        <v>0.13833333333333334</v>
      </c>
      <c r="G20" s="4"/>
    </row>
  </sheetData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1323975</xdr:colOff>
                    <xdr:row>0</xdr:row>
                    <xdr:rowOff>19050</xdr:rowOff>
                  </from>
                  <to>
                    <xdr:col>2</xdr:col>
                    <xdr:colOff>76200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zoomScaleNormal="100" workbookViewId="0">
      <selection activeCell="C3" sqref="C3"/>
    </sheetView>
  </sheetViews>
  <sheetFormatPr defaultRowHeight="15" x14ac:dyDescent="0.25"/>
  <cols>
    <col min="1" max="1" width="20.42578125" bestFit="1" customWidth="1"/>
    <col min="2" max="3" width="14.140625" customWidth="1"/>
    <col min="4" max="4" width="11.140625" bestFit="1" customWidth="1"/>
    <col min="5" max="5" width="12.140625" customWidth="1"/>
    <col min="6" max="6" width="11.140625" bestFit="1" customWidth="1"/>
    <col min="7" max="7" width="6.5703125" customWidth="1"/>
  </cols>
  <sheetData>
    <row r="1" spans="1:7" x14ac:dyDescent="0.25">
      <c r="C1" s="35" t="s">
        <v>19</v>
      </c>
      <c r="D1" s="35"/>
      <c r="E1" s="35"/>
    </row>
    <row r="2" spans="1:7" x14ac:dyDescent="0.25">
      <c r="B2" s="9">
        <f>C20</f>
        <v>0.29015151515151516</v>
      </c>
      <c r="C2" s="23">
        <v>3300</v>
      </c>
      <c r="D2" s="23">
        <v>3000</v>
      </c>
      <c r="E2" s="23">
        <v>2700</v>
      </c>
    </row>
    <row r="3" spans="1:7" ht="20.25" customHeight="1" x14ac:dyDescent="0.25">
      <c r="A3" s="36" t="s">
        <v>20</v>
      </c>
      <c r="B3" s="22">
        <v>1250</v>
      </c>
      <c r="C3" s="24">
        <f t="dataTable" ref="C3:E5" dt2D="1" dtr="0" r1="C8" r2="B8"/>
        <v>0.29015151515151516</v>
      </c>
      <c r="D3" s="24">
        <v>0.22166666666666668</v>
      </c>
      <c r="E3" s="24">
        <v>0.13796296296296295</v>
      </c>
    </row>
    <row r="4" spans="1:7" ht="15.75" customHeight="1" x14ac:dyDescent="0.25">
      <c r="A4" s="36"/>
      <c r="B4" s="22">
        <v>1500</v>
      </c>
      <c r="C4" s="24">
        <v>0.21439393939393939</v>
      </c>
      <c r="D4" s="24">
        <v>0.13833333333333334</v>
      </c>
      <c r="E4" s="24">
        <v>4.5370370370370373E-2</v>
      </c>
    </row>
    <row r="5" spans="1:7" x14ac:dyDescent="0.25">
      <c r="A5" s="36"/>
      <c r="B5" s="22">
        <v>1750</v>
      </c>
      <c r="C5" s="24">
        <v>0.13863636363636364</v>
      </c>
      <c r="D5" s="24">
        <v>5.5E-2</v>
      </c>
      <c r="E5" s="24">
        <v>-4.7222222222222221E-2</v>
      </c>
    </row>
    <row r="7" spans="1:7" ht="30" x14ac:dyDescent="0.25">
      <c r="A7" s="32"/>
      <c r="B7" s="33" t="s">
        <v>2</v>
      </c>
      <c r="C7" s="34" t="s">
        <v>3</v>
      </c>
      <c r="D7" s="34" t="s">
        <v>4</v>
      </c>
      <c r="E7" s="34" t="s">
        <v>5</v>
      </c>
    </row>
    <row r="8" spans="1:7" x14ac:dyDescent="0.25">
      <c r="A8" s="2" t="s">
        <v>8</v>
      </c>
      <c r="B8" s="19">
        <v>1250</v>
      </c>
      <c r="C8" s="19">
        <v>3300</v>
      </c>
      <c r="D8" s="20">
        <v>5000</v>
      </c>
      <c r="E8" s="21">
        <v>2.5000000000000001E-2</v>
      </c>
    </row>
    <row r="9" spans="1:7" x14ac:dyDescent="0.25">
      <c r="C9" s="2"/>
      <c r="D9" s="1"/>
    </row>
    <row r="10" spans="1:7" ht="16.5" thickBot="1" x14ac:dyDescent="0.3">
      <c r="A10" s="5" t="s">
        <v>9</v>
      </c>
      <c r="B10" s="4"/>
      <c r="C10" s="4"/>
      <c r="D10" s="4"/>
      <c r="G10" s="4"/>
    </row>
    <row r="11" spans="1:7" ht="15.75" thickBot="1" x14ac:dyDescent="0.3">
      <c r="A11" s="1" t="s">
        <v>10</v>
      </c>
      <c r="B11" s="4"/>
      <c r="C11" s="6">
        <f>D8*C8</f>
        <v>16500000</v>
      </c>
      <c r="G11" s="4"/>
    </row>
    <row r="12" spans="1:7" x14ac:dyDescent="0.25">
      <c r="A12" s="1" t="s">
        <v>11</v>
      </c>
      <c r="B12" s="4"/>
      <c r="C12" s="7"/>
      <c r="G12" s="4"/>
    </row>
    <row r="13" spans="1:7" ht="15.75" thickBot="1" x14ac:dyDescent="0.3">
      <c r="A13" t="s">
        <v>12</v>
      </c>
      <c r="B13" s="4"/>
      <c r="C13" s="19">
        <v>4300000</v>
      </c>
      <c r="G13" s="4"/>
    </row>
    <row r="14" spans="1:7" ht="15.75" thickBot="1" x14ac:dyDescent="0.3">
      <c r="A14" t="s">
        <v>13</v>
      </c>
      <c r="B14" s="4"/>
      <c r="C14" s="3">
        <f>B8*D8</f>
        <v>6250000</v>
      </c>
      <c r="G14" s="4"/>
    </row>
    <row r="15" spans="1:7" ht="15.75" thickBot="1" x14ac:dyDescent="0.3">
      <c r="A15" t="s">
        <v>14</v>
      </c>
      <c r="B15" s="4"/>
      <c r="C15" s="19">
        <v>750000</v>
      </c>
      <c r="G15" s="4"/>
    </row>
    <row r="16" spans="1:7" ht="15.75" thickBot="1" x14ac:dyDescent="0.3">
      <c r="A16" t="s">
        <v>15</v>
      </c>
      <c r="C16" s="3">
        <f>C11*E8</f>
        <v>412500</v>
      </c>
      <c r="G16" s="4"/>
    </row>
    <row r="17" spans="1:7" ht="15.75" thickBot="1" x14ac:dyDescent="0.3">
      <c r="A17" s="1" t="s">
        <v>16</v>
      </c>
      <c r="B17" s="4"/>
      <c r="C17" s="6">
        <f>SUM(C13:C16)</f>
        <v>11712500</v>
      </c>
      <c r="G17" s="4"/>
    </row>
    <row r="18" spans="1:7" ht="15.75" thickBot="1" x14ac:dyDescent="0.3">
      <c r="B18" s="4"/>
      <c r="C18" s="7"/>
      <c r="G18" s="4"/>
    </row>
    <row r="19" spans="1:7" s="1" customFormat="1" ht="15.75" thickBot="1" x14ac:dyDescent="0.3">
      <c r="A19" s="1" t="s">
        <v>17</v>
      </c>
      <c r="C19" s="6">
        <f>C11-C17</f>
        <v>4787500</v>
      </c>
      <c r="E19"/>
      <c r="F19"/>
      <c r="G19" s="4"/>
    </row>
    <row r="20" spans="1:7" ht="15.75" thickBot="1" x14ac:dyDescent="0.3">
      <c r="A20" s="1" t="s">
        <v>18</v>
      </c>
      <c r="C20" s="8">
        <f>C19/C11</f>
        <v>0.29015151515151516</v>
      </c>
      <c r="G20" s="4"/>
    </row>
  </sheetData>
  <mergeCells count="2">
    <mergeCell ref="C1:E1"/>
    <mergeCell ref="A3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"/>
  <sheetViews>
    <sheetView zoomScaleNormal="100" workbookViewId="0">
      <selection activeCell="I3" sqref="I3"/>
    </sheetView>
  </sheetViews>
  <sheetFormatPr defaultRowHeight="15" x14ac:dyDescent="0.25"/>
  <cols>
    <col min="1" max="1" width="20.42578125" bestFit="1" customWidth="1"/>
    <col min="2" max="3" width="14.140625" customWidth="1"/>
    <col min="4" max="4" width="12.7109375" bestFit="1" customWidth="1"/>
    <col min="5" max="5" width="12.140625" customWidth="1"/>
    <col min="6" max="6" width="11.140625" bestFit="1" customWidth="1"/>
    <col min="7" max="7" width="11.140625" customWidth="1"/>
    <col min="8" max="8" width="10.7109375" bestFit="1" customWidth="1"/>
    <col min="9" max="11" width="12.42578125" customWidth="1"/>
    <col min="12" max="12" width="10.140625" bestFit="1" customWidth="1"/>
    <col min="13" max="13" width="14.7109375" bestFit="1" customWidth="1"/>
    <col min="14" max="14" width="9.5703125" bestFit="1" customWidth="1"/>
    <col min="15" max="15" width="12.5703125" bestFit="1" customWidth="1"/>
    <col min="16" max="17" width="12.42578125" bestFit="1" customWidth="1"/>
    <col min="18" max="18" width="10.140625" bestFit="1" customWidth="1"/>
  </cols>
  <sheetData>
    <row r="1" spans="1:18" x14ac:dyDescent="0.25">
      <c r="C1" s="35" t="s">
        <v>19</v>
      </c>
      <c r="D1" s="35"/>
      <c r="E1" s="35"/>
      <c r="I1" s="31" t="s">
        <v>21</v>
      </c>
      <c r="J1" s="31" t="s">
        <v>22</v>
      </c>
      <c r="K1" s="31" t="s">
        <v>23</v>
      </c>
      <c r="O1" s="31" t="s">
        <v>21</v>
      </c>
      <c r="P1" s="31" t="s">
        <v>22</v>
      </c>
      <c r="Q1" s="31" t="s">
        <v>23</v>
      </c>
    </row>
    <row r="2" spans="1:18" ht="15.75" x14ac:dyDescent="0.25">
      <c r="B2" s="4">
        <f>C19</f>
        <v>4787500</v>
      </c>
      <c r="C2" s="23">
        <v>3300</v>
      </c>
      <c r="D2" s="23">
        <v>3000</v>
      </c>
      <c r="E2" s="23">
        <v>2700</v>
      </c>
      <c r="H2" s="12" t="s">
        <v>24</v>
      </c>
      <c r="I2" s="30">
        <v>0.1</v>
      </c>
      <c r="J2" s="30">
        <v>0.5</v>
      </c>
      <c r="K2" s="30">
        <v>0.4</v>
      </c>
      <c r="L2" s="13">
        <f>SUM(I2:K2)</f>
        <v>1</v>
      </c>
      <c r="M2" s="10"/>
      <c r="O2" s="10"/>
      <c r="P2" s="10"/>
      <c r="Q2" s="10"/>
      <c r="R2" s="9"/>
    </row>
    <row r="3" spans="1:18" ht="20.25" customHeight="1" x14ac:dyDescent="0.25">
      <c r="A3" s="36" t="s">
        <v>20</v>
      </c>
      <c r="B3" s="22">
        <v>1250</v>
      </c>
      <c r="C3" s="26">
        <f t="dataTable" ref="C3:E5" dt2D="1" dtr="0" r1="C8" r2="B8"/>
        <v>4787500</v>
      </c>
      <c r="D3" s="26">
        <v>3325000</v>
      </c>
      <c r="E3" s="26">
        <v>1862500</v>
      </c>
      <c r="G3" s="31" t="s">
        <v>21</v>
      </c>
      <c r="H3" s="27">
        <v>0.35</v>
      </c>
      <c r="I3" s="29">
        <f>$H3*I$2</f>
        <v>3.4999999999999996E-2</v>
      </c>
      <c r="J3" s="29">
        <f t="shared" ref="J3:K5" si="0">$H3*J$2</f>
        <v>0.17499999999999999</v>
      </c>
      <c r="K3" s="29">
        <f t="shared" si="0"/>
        <v>0.13999999999999999</v>
      </c>
      <c r="M3" s="11"/>
      <c r="N3" s="31" t="s">
        <v>21</v>
      </c>
      <c r="O3" s="4">
        <f>I3*C3</f>
        <v>167562.49999999997</v>
      </c>
      <c r="P3" s="4">
        <f t="shared" ref="P3:P5" si="1">J3*D3</f>
        <v>581875</v>
      </c>
      <c r="Q3" s="4">
        <f t="shared" ref="Q3:Q5" si="2">K3*E3</f>
        <v>260749.99999999997</v>
      </c>
    </row>
    <row r="4" spans="1:18" ht="15.75" customHeight="1" x14ac:dyDescent="0.25">
      <c r="A4" s="36"/>
      <c r="B4" s="22">
        <v>1500</v>
      </c>
      <c r="C4" s="26">
        <v>3537500</v>
      </c>
      <c r="D4" s="26">
        <v>2075000</v>
      </c>
      <c r="E4" s="26">
        <v>612500</v>
      </c>
      <c r="G4" s="31" t="s">
        <v>22</v>
      </c>
      <c r="H4" s="27">
        <v>0.5</v>
      </c>
      <c r="I4" s="28">
        <f t="shared" ref="I4:I5" si="3">$H4*I$2</f>
        <v>0.05</v>
      </c>
      <c r="J4" s="28">
        <f t="shared" si="0"/>
        <v>0.25</v>
      </c>
      <c r="K4" s="28">
        <f t="shared" si="0"/>
        <v>0.2</v>
      </c>
      <c r="M4" s="11"/>
      <c r="N4" s="31" t="s">
        <v>22</v>
      </c>
      <c r="O4" s="4">
        <f t="shared" ref="O4:O5" si="4">I4*C4</f>
        <v>176875</v>
      </c>
      <c r="P4" s="4">
        <f t="shared" si="1"/>
        <v>518750</v>
      </c>
      <c r="Q4" s="4">
        <f t="shared" si="2"/>
        <v>122500</v>
      </c>
    </row>
    <row r="5" spans="1:18" ht="16.5" thickBot="1" x14ac:dyDescent="0.3">
      <c r="A5" s="36"/>
      <c r="B5" s="22">
        <v>1750</v>
      </c>
      <c r="C5" s="26">
        <v>2287500</v>
      </c>
      <c r="D5" s="26">
        <v>825000</v>
      </c>
      <c r="E5" s="26">
        <v>-637500</v>
      </c>
      <c r="G5" s="31" t="s">
        <v>23</v>
      </c>
      <c r="H5" s="27">
        <v>0.15</v>
      </c>
      <c r="I5" s="28">
        <f t="shared" si="3"/>
        <v>1.4999999999999999E-2</v>
      </c>
      <c r="J5" s="28">
        <f t="shared" si="0"/>
        <v>7.4999999999999997E-2</v>
      </c>
      <c r="K5" s="28">
        <f t="shared" si="0"/>
        <v>0.06</v>
      </c>
      <c r="M5" s="11"/>
      <c r="N5" s="31" t="s">
        <v>23</v>
      </c>
      <c r="O5" s="4">
        <f t="shared" si="4"/>
        <v>34312.5</v>
      </c>
      <c r="P5" s="4">
        <f t="shared" si="1"/>
        <v>61875</v>
      </c>
      <c r="Q5" s="4">
        <f t="shared" si="2"/>
        <v>-38250</v>
      </c>
    </row>
    <row r="6" spans="1:18" ht="15.75" thickBot="1" x14ac:dyDescent="0.3">
      <c r="H6" s="14">
        <f>SUM(H3:H5)</f>
        <v>1</v>
      </c>
      <c r="L6" s="15">
        <f>SUM(I3:K5)</f>
        <v>0.99999999999999978</v>
      </c>
      <c r="Q6" s="17" t="s">
        <v>25</v>
      </c>
      <c r="R6" s="16">
        <f>SUM(O3:Q5)</f>
        <v>1886250</v>
      </c>
    </row>
    <row r="7" spans="1:18" ht="30" x14ac:dyDescent="0.25">
      <c r="A7" s="32"/>
      <c r="B7" s="33" t="s">
        <v>2</v>
      </c>
      <c r="C7" s="34" t="s">
        <v>3</v>
      </c>
      <c r="D7" s="34" t="s">
        <v>4</v>
      </c>
      <c r="E7" s="34" t="s">
        <v>5</v>
      </c>
    </row>
    <row r="8" spans="1:18" x14ac:dyDescent="0.25">
      <c r="A8" s="2" t="s">
        <v>8</v>
      </c>
      <c r="B8" s="19">
        <v>1250</v>
      </c>
      <c r="C8" s="19">
        <v>3300</v>
      </c>
      <c r="D8" s="20">
        <v>5000</v>
      </c>
      <c r="E8" s="21">
        <v>2.5000000000000001E-2</v>
      </c>
    </row>
    <row r="9" spans="1:18" x14ac:dyDescent="0.25">
      <c r="C9" s="2"/>
      <c r="D9" s="1"/>
    </row>
    <row r="10" spans="1:18" ht="16.5" thickBot="1" x14ac:dyDescent="0.3">
      <c r="A10" s="5" t="s">
        <v>9</v>
      </c>
      <c r="B10" s="4"/>
      <c r="C10" s="4"/>
      <c r="D10" s="4"/>
      <c r="H10" s="4"/>
    </row>
    <row r="11" spans="1:18" ht="15.75" thickBot="1" x14ac:dyDescent="0.3">
      <c r="A11" s="1" t="s">
        <v>10</v>
      </c>
      <c r="B11" s="4"/>
      <c r="C11" s="6">
        <f>D8*C8</f>
        <v>16500000</v>
      </c>
      <c r="H11" s="4"/>
    </row>
    <row r="12" spans="1:18" x14ac:dyDescent="0.25">
      <c r="A12" s="1" t="s">
        <v>11</v>
      </c>
      <c r="B12" s="4"/>
      <c r="C12" s="7"/>
      <c r="H12" s="4"/>
    </row>
    <row r="13" spans="1:18" ht="15.75" thickBot="1" x14ac:dyDescent="0.3">
      <c r="A13" t="s">
        <v>12</v>
      </c>
      <c r="B13" s="4"/>
      <c r="C13" s="19">
        <v>4300000</v>
      </c>
      <c r="H13" s="4"/>
    </row>
    <row r="14" spans="1:18" ht="15.75" thickBot="1" x14ac:dyDescent="0.3">
      <c r="A14" t="s">
        <v>13</v>
      </c>
      <c r="B14" s="4"/>
      <c r="C14" s="3">
        <f>B8*D8</f>
        <v>6250000</v>
      </c>
      <c r="H14" s="4"/>
    </row>
    <row r="15" spans="1:18" ht="15.75" thickBot="1" x14ac:dyDescent="0.3">
      <c r="A15" t="s">
        <v>14</v>
      </c>
      <c r="B15" s="4"/>
      <c r="C15" s="19">
        <v>750000</v>
      </c>
      <c r="H15" s="4"/>
    </row>
    <row r="16" spans="1:18" ht="15.75" thickBot="1" x14ac:dyDescent="0.3">
      <c r="A16" t="s">
        <v>15</v>
      </c>
      <c r="C16" s="3">
        <f>C11*E8</f>
        <v>412500</v>
      </c>
      <c r="H16" s="4"/>
    </row>
    <row r="17" spans="1:8" ht="15.75" thickBot="1" x14ac:dyDescent="0.3">
      <c r="A17" s="1" t="s">
        <v>16</v>
      </c>
      <c r="B17" s="4"/>
      <c r="C17" s="6">
        <f>SUM(C13:C16)</f>
        <v>11712500</v>
      </c>
      <c r="H17" s="4"/>
    </row>
    <row r="18" spans="1:8" ht="15.75" thickBot="1" x14ac:dyDescent="0.3">
      <c r="B18" s="4"/>
      <c r="C18" s="7"/>
      <c r="H18" s="4"/>
    </row>
    <row r="19" spans="1:8" s="1" customFormat="1" ht="15.75" thickBot="1" x14ac:dyDescent="0.3">
      <c r="A19" s="1" t="s">
        <v>17</v>
      </c>
      <c r="C19" s="6">
        <f>C11-C17</f>
        <v>4787500</v>
      </c>
      <c r="E19"/>
      <c r="F19"/>
      <c r="G19"/>
      <c r="H19" s="4"/>
    </row>
    <row r="20" spans="1:8" ht="15.75" thickBot="1" x14ac:dyDescent="0.3">
      <c r="A20" s="1" t="s">
        <v>18</v>
      </c>
      <c r="C20" s="8">
        <f>C19/C11</f>
        <v>0.29015151515151516</v>
      </c>
      <c r="H20" s="4"/>
    </row>
  </sheetData>
  <mergeCells count="2">
    <mergeCell ref="C1:E1"/>
    <mergeCell ref="A3:A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DV Dropdown</vt:lpstr>
      <vt:lpstr>Combo Dropdown</vt:lpstr>
      <vt:lpstr>Data Table</vt:lpstr>
      <vt:lpstr>Probability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Stein Fairhurst</dc:creator>
  <cp:lastModifiedBy>Danielle Stein Fairhurst | Plum Solutions</cp:lastModifiedBy>
  <dcterms:created xsi:type="dcterms:W3CDTF">2011-08-02T04:05:19Z</dcterms:created>
  <dcterms:modified xsi:type="dcterms:W3CDTF">2020-05-05T19:30:21Z</dcterms:modified>
</cp:coreProperties>
</file>