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88f8febbdb7a3e7/Desktop/"/>
    </mc:Choice>
  </mc:AlternateContent>
  <xr:revisionPtr revIDLastSave="193" documentId="8_{6FA4CAED-F1D2-4DFB-8BF6-663AAD321102}" xr6:coauthVersionLast="45" xr6:coauthVersionMax="45" xr10:uidLastSave="{88257D6D-600E-457A-B0BC-E96714C4BC3B}"/>
  <bookViews>
    <workbookView xWindow="-120" yWindow="-120" windowWidth="29040" windowHeight="16440" xr2:uid="{42B5B483-7B24-4075-A93F-BFFC523D21E8}"/>
  </bookViews>
  <sheets>
    <sheet name="Ranking with FILTER" sheetId="1" r:id="rId1"/>
  </sheets>
  <calcPr calcId="191029" iterate="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" l="1" a="1"/>
  <c r="E6" i="1" l="1"/>
  <c r="F6" i="1" l="1" a="1"/>
  <c r="F6" i="1" s="1"/>
  <c r="J6" i="1" s="1"/>
  <c r="I7" i="1" s="1"/>
  <c r="G6" i="1"/>
  <c r="AA6" i="1" l="1"/>
  <c r="Z7" i="1" s="1"/>
  <c r="G7" i="1"/>
  <c r="F7" i="1" a="1"/>
  <c r="F7" i="1" s="1"/>
  <c r="J7" i="1" l="1"/>
  <c r="I8" i="1" s="1"/>
  <c r="AA7" i="1"/>
  <c r="Z8" i="1" s="1"/>
  <c r="G8" i="1" l="1"/>
  <c r="F8" i="1" a="1"/>
  <c r="F8" i="1" s="1"/>
  <c r="J8" i="1" l="1"/>
  <c r="I9" i="1" s="1"/>
  <c r="AA8" i="1"/>
  <c r="Z9" i="1" s="1"/>
  <c r="G9" i="1" l="1"/>
  <c r="F9" i="1" a="1"/>
  <c r="F9" i="1" s="1"/>
  <c r="J9" i="1" l="1"/>
  <c r="I10" i="1" s="1"/>
  <c r="AA9" i="1"/>
  <c r="Z10" i="1" s="1"/>
  <c r="G10" i="1" l="1"/>
  <c r="F10" i="1" a="1"/>
  <c r="F10" i="1" s="1"/>
  <c r="J10" i="1" l="1"/>
  <c r="I11" i="1" s="1"/>
  <c r="AA10" i="1"/>
  <c r="Z11" i="1" s="1"/>
  <c r="G11" i="1" l="1"/>
  <c r="F11" i="1" a="1"/>
  <c r="F11" i="1" s="1"/>
  <c r="J11" i="1" l="1"/>
  <c r="I12" i="1" s="1"/>
  <c r="AA11" i="1"/>
  <c r="Z12" i="1" s="1"/>
  <c r="G12" i="1" l="1"/>
  <c r="F12" i="1" a="1"/>
  <c r="F12" i="1" s="1"/>
  <c r="J12" i="1" l="1"/>
  <c r="I13" i="1" s="1"/>
  <c r="AA12" i="1"/>
  <c r="Z13" i="1" s="1"/>
  <c r="F13" i="1" l="1" a="1"/>
  <c r="F13" i="1" s="1"/>
  <c r="G13" i="1"/>
  <c r="J13" i="1" l="1"/>
  <c r="AA13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<sst xmlns="http://schemas.openxmlformats.org/spreadsheetml/2006/main" count="56" uniqueCount="33">
  <si>
    <t>Name</t>
  </si>
  <si>
    <t>Value</t>
  </si>
  <si>
    <t>Region</t>
  </si>
  <si>
    <t>Swansea</t>
  </si>
  <si>
    <t>Birmingham</t>
  </si>
  <si>
    <t>Exeter</t>
  </si>
  <si>
    <t>Alan</t>
  </si>
  <si>
    <t>John</t>
  </si>
  <si>
    <t>Steve</t>
  </si>
  <si>
    <t>Michelle</t>
  </si>
  <si>
    <t>Tea</t>
  </si>
  <si>
    <t>Elena</t>
  </si>
  <si>
    <t>Alexander</t>
  </si>
  <si>
    <t>Sophie</t>
  </si>
  <si>
    <t>Melissa</t>
  </si>
  <si>
    <t>Mark</t>
  </si>
  <si>
    <t>Raj</t>
  </si>
  <si>
    <t>Maggie</t>
  </si>
  <si>
    <t>Jacek</t>
  </si>
  <si>
    <t>Hiran</t>
  </si>
  <si>
    <t>Bob</t>
  </si>
  <si>
    <t>Celia</t>
  </si>
  <si>
    <t>Alec</t>
  </si>
  <si>
    <t>Tessa</t>
  </si>
  <si>
    <t>Veronique</t>
  </si>
  <si>
    <t>Kerry</t>
  </si>
  <si>
    <t>Kevin</t>
  </si>
  <si>
    <t>Claire</t>
  </si>
  <si>
    <t>David</t>
  </si>
  <si>
    <t>Jennifer</t>
  </si>
  <si>
    <t>Top N</t>
  </si>
  <si>
    <t>Rank</t>
  </si>
  <si>
    <t>=IF(E10="","",TEXTJOIN(", ",TRUE,FILTER($A$2:$A$25,$C$2:$C$25=LARGE($C$2:$C$25,I10),"")))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</si>
</sst>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4" borderId="1" xfId="0" applyFont="1" applyFill="1" applyBorder="1"/>
    <xf numFmtId="0" fontId="1" fillId="2" borderId="1" xfId="0" applyFont="1" applyFill="1" applyBorder="1"/>
    <xf numFmtId="0" fontId="1" fillId="3" borderId="2" xfId="0" applyFont="1" applyFill="1" applyBorder="1"/>
    <xf numFmtId="0" fontId="0" fillId="0" borderId="0" xfId="0" quotePrefix="1"/>
  </cellXfs>
  <cellStyles count="1">
    <cellStyle name="Normal" xfId="0" builtinId="0"/>
  </cellStyles>
  <dxfs count="3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ED41A62-27DD-462E-AEC8-5B8A2D4633A3}" name="team" displayName="team" ref="A1:C25" totalsRowShown="0" headerRowDxfId="2" headerRowBorderDxfId="1" tableBorderDxfId="0">
  <autoFilter ref="A1:C25" xr:uid="{1051FBF9-3FA1-4200-9724-74A3D65DF18A}"/>
  <tableColumns count="3">
    <tableColumn id="1" xr3:uid="{480E2B25-B011-4410-B8BF-BF861032DBE3}" name="Name"/>
    <tableColumn id="2" xr3:uid="{CBCC85AB-BA46-4BB5-BBD1-E824F2494CC9}" name="Region"/>
    <tableColumn id="3" xr3:uid="{9E3F72C2-5175-4419-B258-A795F1687E3C}" name="Valu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4F8E-850F-4829-ABB7-E69E76E20114}">
  <sheetPr codeName="Sheet1"/>
  <dimension ref="A1:AA25"/>
  <sheetViews>
    <sheetView tabSelected="1" workbookViewId="0">
      <selection activeCell="E3" sqref="E3"/>
    </sheetView>
  </sheetViews>
  <sheetFormatPr defaultRowHeight="18.75" x14ac:dyDescent="0.3"/>
  <cols>
    <col min="2" max="2" width="10.19921875" bestFit="1" customWidth="1"/>
    <col min="6" max="6" width="10.296875" customWidth="1"/>
    <col min="9" max="10" width="0" hidden="1" customWidth="1"/>
  </cols>
  <sheetData>
    <row r="1" spans="1:27" x14ac:dyDescent="0.3">
      <c r="A1" s="4" t="s">
        <v>0</v>
      </c>
      <c r="B1" s="4" t="s">
        <v>2</v>
      </c>
      <c r="C1" s="4" t="s">
        <v>1</v>
      </c>
    </row>
    <row r="2" spans="1:27" x14ac:dyDescent="0.3">
      <c r="A2" t="s">
        <v>6</v>
      </c>
      <c r="B2" t="s">
        <v>4</v>
      </c>
      <c r="C2">
        <v>10</v>
      </c>
      <c r="E2" s="3" t="s">
        <v>30</v>
      </c>
      <c r="Z2" s="5" t="s">
        <v>32</v>
      </c>
    </row>
    <row r="3" spans="1:27" x14ac:dyDescent="0.3">
      <c r="A3" t="s">
        <v>7</v>
      </c>
      <c r="B3" t="s">
        <v>3</v>
      </c>
      <c r="C3">
        <v>56</v>
      </c>
      <c r="E3" s="1">
        <v>8</v>
      </c>
    </row>
    <row r="4" spans="1:27" x14ac:dyDescent="0.3">
      <c r="A4" t="s">
        <v>8</v>
      </c>
      <c r="B4" t="s">
        <v>3</v>
      </c>
      <c r="C4">
        <v>41</v>
      </c>
    </row>
    <row r="5" spans="1:27" x14ac:dyDescent="0.3">
      <c r="A5" t="s">
        <v>9</v>
      </c>
      <c r="B5" t="s">
        <v>5</v>
      </c>
      <c r="C5">
        <v>41</v>
      </c>
      <c r="E5" s="2" t="s">
        <v>31</v>
      </c>
      <c r="F5" s="2" t="s">
        <v>0</v>
      </c>
      <c r="G5" s="2" t="s">
        <v>1</v>
      </c>
    </row>
    <row r="6" spans="1:27" x14ac:dyDescent="0.3">
      <c r="A6" t="s">
        <v>10</v>
      </c>
      <c r="B6" t="s">
        <v>3</v>
      </c>
      <c r="C6">
        <v>7</v>
      </c>
      <c r="E6" cm="1">
        <f t="array" ref="E6:E13">_xlfn.SEQUENCE(E3,1,1,1)</f>
        <v>1</v>
      </c>
      <c r="F6" t="str" cm="1">
        <f t="array" ref="F6">IF(E6="","",_xlfn.TEXTJOIN(", ",TRUE,_xlfn._xlws.FILTER(team[Name],team[Value]=LARGE(team[Value],I6),"")))</f>
        <v>Elena</v>
      </c>
      <c r="G6">
        <f>IF(E6="","",LARGE(team[Value],I6))</f>
        <v>92</v>
      </c>
      <c r="I6">
        <v>1</v>
      </c>
      <c r="J6">
        <f>LEN(F6)-LEN(SUBSTITUTE(F6,",",""))</f>
        <v>0</v>
      </c>
      <c r="Z6">
        <v>1</v>
      </c>
      <c r="AA6">
        <f>LEN(F6)-LEN(SUBSTITUTE(F6,",",""))</f>
        <v>0</v>
      </c>
    </row>
    <row r="7" spans="1:27" x14ac:dyDescent="0.3">
      <c r="A7" t="s">
        <v>11</v>
      </c>
      <c r="B7" t="s">
        <v>5</v>
      </c>
      <c r="C7">
        <v>92</v>
      </c>
      <c r="E7">
        <v>2</v>
      </c>
      <c r="F7" t="str" cm="1">
        <f t="array" ref="F7">IF(E7="","",_xlfn.TEXTJOIN(", ",TRUE,_xlfn._xlws.FILTER(team[Name],team[Value]=LARGE(team[Value],I7),"")))</f>
        <v>Celia, Kevin</v>
      </c>
      <c r="G7">
        <f>IF(E7="","",LARGE(team[Value],I7))</f>
        <v>90</v>
      </c>
      <c r="I7">
        <f>I6+1+J6</f>
        <v>2</v>
      </c>
      <c r="J7">
        <f t="shared" ref="J7:J13" si="0">LEN(F7)-LEN(SUBSTITUTE(F7,",",""))</f>
        <v>1</v>
      </c>
      <c r="Z7">
        <f t="shared" ref="Z7:Z13" si="1">Z6+1+AA6</f>
        <v>2</v>
      </c>
      <c r="AA7">
        <f>LEN(F7)-LEN(SUBSTITUTE(F7,",",""))</f>
        <v>1</v>
      </c>
    </row>
    <row r="8" spans="1:27" x14ac:dyDescent="0.3">
      <c r="A8" t="s">
        <v>12</v>
      </c>
      <c r="B8" t="s">
        <v>4</v>
      </c>
      <c r="C8">
        <v>8</v>
      </c>
      <c r="E8">
        <v>3</v>
      </c>
      <c r="F8" t="str" cm="1">
        <f t="array" ref="F8">IF(E8="","",_xlfn.TEXTJOIN(", ",TRUE,_xlfn._xlws.FILTER(team[Name],team[Value]=LARGE(team[Value],I8),"")))</f>
        <v>Kerry</v>
      </c>
      <c r="G8">
        <f>IF(E8="","",LARGE(team[Value],I8))</f>
        <v>85</v>
      </c>
      <c r="I8">
        <f t="shared" ref="I8:I13" si="2">I7+1+J7</f>
        <v>4</v>
      </c>
      <c r="J8">
        <f t="shared" si="0"/>
        <v>0</v>
      </c>
      <c r="Z8">
        <f t="shared" si="1"/>
        <v>4</v>
      </c>
      <c r="AA8">
        <f>LEN(F8)-LEN(SUBSTITUTE(F8,",",""))</f>
        <v>0</v>
      </c>
    </row>
    <row r="9" spans="1:27" x14ac:dyDescent="0.3">
      <c r="A9" t="s">
        <v>15</v>
      </c>
      <c r="B9" t="s">
        <v>4</v>
      </c>
      <c r="C9">
        <v>60</v>
      </c>
      <c r="E9">
        <v>4</v>
      </c>
      <c r="F9" t="str" cm="1">
        <f t="array" ref="F9">IF(E9="","",_xlfn.TEXTJOIN(", ",TRUE,_xlfn._xlws.FILTER(team[Name],team[Value]=LARGE(team[Value],I9),"")))</f>
        <v>Sophie</v>
      </c>
      <c r="G9">
        <f>IF(E9="","",LARGE(team[Value],I9))</f>
        <v>82</v>
      </c>
      <c r="I9">
        <f t="shared" si="2"/>
        <v>5</v>
      </c>
      <c r="J9">
        <f t="shared" si="0"/>
        <v>0</v>
      </c>
      <c r="Z9">
        <f t="shared" si="1"/>
        <v>5</v>
      </c>
      <c r="AA9">
        <f>LEN(F9)-LEN(SUBSTITUTE(F9,",",""))</f>
        <v>0</v>
      </c>
    </row>
    <row r="10" spans="1:27" x14ac:dyDescent="0.3">
      <c r="A10" t="s">
        <v>20</v>
      </c>
      <c r="B10" t="s">
        <v>5</v>
      </c>
      <c r="C10">
        <v>80</v>
      </c>
      <c r="E10">
        <v>5</v>
      </c>
      <c r="F10" t="str" cm="1">
        <f t="array" ref="F10">IF(E10="","",_xlfn.TEXTJOIN(", ",TRUE,_xlfn._xlws.FILTER(team[Name],team[Value]=LARGE(team[Value],I10),"")))</f>
        <v>Bob, Hiran</v>
      </c>
      <c r="G10">
        <f>IF(E10="","",LARGE(team[Value],I10))</f>
        <v>80</v>
      </c>
      <c r="I10">
        <f t="shared" si="2"/>
        <v>6</v>
      </c>
      <c r="J10">
        <f t="shared" si="0"/>
        <v>1</v>
      </c>
      <c r="Z10">
        <f t="shared" si="1"/>
        <v>6</v>
      </c>
      <c r="AA10">
        <f>LEN(F10)-LEN(SUBSTITUTE(F10,",",""))</f>
        <v>1</v>
      </c>
    </row>
    <row r="11" spans="1:27" x14ac:dyDescent="0.3">
      <c r="A11" t="s">
        <v>25</v>
      </c>
      <c r="B11" t="s">
        <v>4</v>
      </c>
      <c r="C11">
        <v>85</v>
      </c>
      <c r="E11">
        <v>6</v>
      </c>
      <c r="F11" t="str" cm="1">
        <f t="array" ref="F11">IF(E11="","",_xlfn.TEXTJOIN(", ",TRUE,_xlfn._xlws.FILTER(team[Name],team[Value]=LARGE(team[Value],I11),"")))</f>
        <v>Jacek</v>
      </c>
      <c r="G11">
        <f>IF(E11="","",LARGE(team[Value],I11))</f>
        <v>65</v>
      </c>
      <c r="I11">
        <f t="shared" si="2"/>
        <v>8</v>
      </c>
      <c r="J11">
        <f t="shared" si="0"/>
        <v>0</v>
      </c>
      <c r="Z11">
        <f t="shared" si="1"/>
        <v>8</v>
      </c>
      <c r="AA11">
        <f>LEN(F11)-LEN(SUBSTITUTE(F11,",",""))</f>
        <v>0</v>
      </c>
    </row>
    <row r="12" spans="1:27" x14ac:dyDescent="0.3">
      <c r="A12" t="s">
        <v>18</v>
      </c>
      <c r="B12" t="s">
        <v>4</v>
      </c>
      <c r="C12">
        <v>65</v>
      </c>
      <c r="E12">
        <v>7</v>
      </c>
      <c r="F12" t="str" cm="1">
        <f t="array" ref="F12">IF(E12="","",_xlfn.TEXTJOIN(", ",TRUE,_xlfn._xlws.FILTER(team[Name],team[Value]=LARGE(team[Value],I12),"")))</f>
        <v>Mark</v>
      </c>
      <c r="G12">
        <f>IF(E12="","",LARGE(team[Value],I12))</f>
        <v>60</v>
      </c>
      <c r="I12">
        <f t="shared" si="2"/>
        <v>9</v>
      </c>
      <c r="J12">
        <f t="shared" si="0"/>
        <v>0</v>
      </c>
      <c r="Z12">
        <f t="shared" si="1"/>
        <v>9</v>
      </c>
      <c r="AA12">
        <f>LEN(F12)-LEN(SUBSTITUTE(F12,",",""))</f>
        <v>0</v>
      </c>
    </row>
    <row r="13" spans="1:27" x14ac:dyDescent="0.3">
      <c r="A13" t="s">
        <v>29</v>
      </c>
      <c r="B13" t="s">
        <v>4</v>
      </c>
      <c r="C13">
        <v>39</v>
      </c>
      <c r="E13">
        <v>8</v>
      </c>
      <c r="F13" t="str" cm="1">
        <f t="array" ref="F13">IF(E13="","",_xlfn.TEXTJOIN(", ",TRUE,_xlfn._xlws.FILTER(team[Name],team[Value]=LARGE(team[Value],I13),"")))</f>
        <v>Maggie</v>
      </c>
      <c r="G13">
        <f>IF(E13="","",LARGE(team[Value],I13))</f>
        <v>59</v>
      </c>
      <c r="I13">
        <f t="shared" si="2"/>
        <v>10</v>
      </c>
      <c r="J13">
        <f t="shared" si="0"/>
        <v>0</v>
      </c>
      <c r="Z13">
        <f t="shared" si="1"/>
        <v>10</v>
      </c>
      <c r="AA13">
        <f>LEN(F13)-LEN(SUBSTITUTE(F13,",",""))</f>
        <v>0</v>
      </c>
    </row>
    <row r="14" spans="1:27" x14ac:dyDescent="0.3">
      <c r="A14" t="s">
        <v>21</v>
      </c>
      <c r="B14" t="s">
        <v>3</v>
      </c>
      <c r="C14">
        <v>90</v>
      </c>
    </row>
    <row r="15" spans="1:27" x14ac:dyDescent="0.3">
      <c r="A15" t="s">
        <v>19</v>
      </c>
      <c r="B15" t="s">
        <v>5</v>
      </c>
      <c r="C15">
        <v>80</v>
      </c>
    </row>
    <row r="16" spans="1:27" x14ac:dyDescent="0.3">
      <c r="A16" t="s">
        <v>13</v>
      </c>
      <c r="B16" t="s">
        <v>4</v>
      </c>
      <c r="C16">
        <v>82</v>
      </c>
    </row>
    <row r="17" spans="1:3" x14ac:dyDescent="0.3">
      <c r="A17" t="s">
        <v>14</v>
      </c>
      <c r="B17" t="s">
        <v>3</v>
      </c>
      <c r="C17">
        <v>19</v>
      </c>
    </row>
    <row r="18" spans="1:3" x14ac:dyDescent="0.3">
      <c r="A18" t="s">
        <v>28</v>
      </c>
      <c r="B18" t="s">
        <v>5</v>
      </c>
      <c r="C18">
        <v>34</v>
      </c>
    </row>
    <row r="19" spans="1:3" x14ac:dyDescent="0.3">
      <c r="A19" t="s">
        <v>17</v>
      </c>
      <c r="B19" t="s">
        <v>3</v>
      </c>
      <c r="C19">
        <v>59</v>
      </c>
    </row>
    <row r="20" spans="1:3" x14ac:dyDescent="0.3">
      <c r="A20" t="s">
        <v>22</v>
      </c>
      <c r="B20" t="s">
        <v>5</v>
      </c>
      <c r="C20">
        <v>52</v>
      </c>
    </row>
    <row r="21" spans="1:3" x14ac:dyDescent="0.3">
      <c r="A21" t="s">
        <v>23</v>
      </c>
      <c r="B21" t="s">
        <v>5</v>
      </c>
      <c r="C21">
        <v>56</v>
      </c>
    </row>
    <row r="22" spans="1:3" x14ac:dyDescent="0.3">
      <c r="A22" t="s">
        <v>26</v>
      </c>
      <c r="B22" t="s">
        <v>3</v>
      </c>
      <c r="C22">
        <v>90</v>
      </c>
    </row>
    <row r="23" spans="1:3" x14ac:dyDescent="0.3">
      <c r="A23" t="s">
        <v>16</v>
      </c>
      <c r="B23" t="s">
        <v>5</v>
      </c>
      <c r="C23">
        <v>32</v>
      </c>
    </row>
    <row r="24" spans="1:3" x14ac:dyDescent="0.3">
      <c r="A24" t="s">
        <v>27</v>
      </c>
      <c r="B24" t="s">
        <v>4</v>
      </c>
      <c r="C24">
        <v>21</v>
      </c>
    </row>
    <row r="25" spans="1:3" x14ac:dyDescent="0.3">
      <c r="A25" t="s">
        <v>24</v>
      </c>
      <c r="B25" t="s">
        <v>5</v>
      </c>
      <c r="C25">
        <v>53</v>
      </c>
    </row>
  </sheetData>
  <dataValidations count="1">
    <dataValidation type="list" allowBlank="1" showInputMessage="1" showErrorMessage="1" sqref="E3" xr:uid="{AB2F58A4-5523-43DA-972F-240A46F09FC3}">
      <formula1>"3,5,8"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Ranking with FILTER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Murray</dc:creator>
  <cp:lastModifiedBy>Alan Murray</cp:lastModifiedBy>
  <dcterms:created xsi:type="dcterms:W3CDTF">2020-02-15T15:39:59Z</dcterms:created>
  <dcterms:modified xsi:type="dcterms:W3CDTF">2020-03-02T12:29:11Z</dcterms:modified>
</cp:coreProperties>
</file>