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8"/>
  <workbookPr/>
  <mc:AlternateContent xmlns:mc="http://schemas.openxmlformats.org/markup-compatibility/2006">
    <mc:Choice Requires="x15">
      <x15ac:absPath xmlns:x15ac="http://schemas.microsoft.com/office/spreadsheetml/2010/11/ac" url="https://d.docs.live.net/788f8febbdb7a3e7/Documents/Computergaga/_excel/files/formulas/"/>
    </mc:Choice>
  </mc:AlternateContent>
  <xr:revisionPtr revIDLastSave="244" documentId="8_{329DB7E4-1622-4253-A443-BB77795FAAF5}" xr6:coauthVersionLast="47" xr6:coauthVersionMax="47" xr10:uidLastSave="{604B1FE8-3562-43C3-BCA2-175CD18260C1}"/>
  <bookViews>
    <workbookView xWindow="-120" yWindow="-120" windowWidth="29040" windowHeight="15720" firstSheet="1" activeTab="2" xr2:uid="{00000000-000D-0000-FFFF-FFFF00000000}"/>
  </bookViews>
  <sheets>
    <sheet name="About" sheetId="2" r:id="rId1"/>
    <sheet name="Extra Learning" sheetId="8" r:id="rId2"/>
    <sheet name="Combined" sheetId="12" r:id="rId3"/>
    <sheet name="Q1" sheetId="9" r:id="rId4"/>
    <sheet name="Q2" sheetId="10" r:id="rId5"/>
    <sheet name="Q3" sheetId="11" r:id="rId6"/>
    <sheet name="Q4" sheetId="13" r:id="rId7"/>
    <sheet name="Stock" sheetId="14" r:id="rId8"/>
    <sheet name="Filter" sheetId="15" r:id="rId9"/>
    <sheet name="Transactions 2026" sheetId="1" r:id="rId10"/>
    <sheet name="Transactions 2025" sheetId="4" r:id="rId11"/>
    <sheet name="Revenue Variance" sheetId="5" r:id="rId12"/>
  </sheets>
  <definedNames>
    <definedName name="rngRegio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5" l="1" a="1"/>
  <c r="B5" i="5" a="1"/>
  <c r="C2" i="5" s="1" a="1"/>
  <c r="I2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C2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<sst xmlns="http://schemas.openxmlformats.org/spreadsheetml/2006/main" count="3304" uniqueCount="916">
  <si>
    <t>Reference</t>
  </si>
  <si>
    <t>Date</t>
  </si>
  <si>
    <t>Customer</t>
  </si>
  <si>
    <t>Region</t>
  </si>
  <si>
    <t>Service</t>
  </si>
  <si>
    <t>Revenue</t>
  </si>
  <si>
    <t>Cost</t>
  </si>
  <si>
    <t>Alder Engineering</t>
  </si>
  <si>
    <t>North</t>
  </si>
  <si>
    <t>Implementation</t>
  </si>
  <si>
    <t>Willow Technology</t>
  </si>
  <si>
    <t>West</t>
  </si>
  <si>
    <t>Support</t>
  </si>
  <si>
    <t>Juniper Care</t>
  </si>
  <si>
    <t>Training</t>
  </si>
  <si>
    <t>Harbour Foods</t>
  </si>
  <si>
    <t>Consultancy</t>
  </si>
  <si>
    <t>Riverside Leisure</t>
  </si>
  <si>
    <t>South</t>
  </si>
  <si>
    <t>Cedar Logistics</t>
  </si>
  <si>
    <t>East</t>
  </si>
  <si>
    <t>Northgate Property</t>
  </si>
  <si>
    <t>Parkway Consulting</t>
  </si>
  <si>
    <t>Maple Manufacturing</t>
  </si>
  <si>
    <t>Summit Packaging</t>
  </si>
  <si>
    <t>Beacon Retail</t>
  </si>
  <si>
    <t>Oakfield Hotels</t>
  </si>
  <si>
    <t>Alan Murray</t>
  </si>
  <si>
    <t>LinkedIn:</t>
  </si>
  <si>
    <t>https://www.linkedin.com/in/alanmurray-computergaga/</t>
  </si>
  <si>
    <t>Website:</t>
  </si>
  <si>
    <t>https://computergaga.com/</t>
  </si>
  <si>
    <t>YouTube:</t>
  </si>
  <si>
    <t>https://www.youtube.com/computergaga</t>
  </si>
  <si>
    <t>Advanced Excel Formulas Book</t>
  </si>
  <si>
    <t>At Amazon</t>
  </si>
  <si>
    <t>2026-0002</t>
  </si>
  <si>
    <t>2026-0007</t>
  </si>
  <si>
    <t>2026-0001</t>
  </si>
  <si>
    <t>2026-0013</t>
  </si>
  <si>
    <t>2026-0033</t>
  </si>
  <si>
    <t>2026-0031</t>
  </si>
  <si>
    <t>2026-0016</t>
  </si>
  <si>
    <t>2026-0025</t>
  </si>
  <si>
    <t>2026-0015</t>
  </si>
  <si>
    <t>2026-0020</t>
  </si>
  <si>
    <t>2026-0037</t>
  </si>
  <si>
    <t>2026-0008</t>
  </si>
  <si>
    <t>2026-0006</t>
  </si>
  <si>
    <t>2026-0009</t>
  </si>
  <si>
    <t>2026-0022</t>
  </si>
  <si>
    <t>2026-0023</t>
  </si>
  <si>
    <t>2026-0024</t>
  </si>
  <si>
    <t>2026-0014</t>
  </si>
  <si>
    <t>2026-0010</t>
  </si>
  <si>
    <t>2026-0019</t>
  </si>
  <si>
    <t>2026-0027</t>
  </si>
  <si>
    <t>2026-0040</t>
  </si>
  <si>
    <t>2026-0004</t>
  </si>
  <si>
    <t>2026-0032</t>
  </si>
  <si>
    <t>2026-0021</t>
  </si>
  <si>
    <t>2026-0017</t>
  </si>
  <si>
    <t>2026-0035</t>
  </si>
  <si>
    <t>2026-0018</t>
  </si>
  <si>
    <t>2026-0029</t>
  </si>
  <si>
    <t>2026-0036</t>
  </si>
  <si>
    <t>2026-0026</t>
  </si>
  <si>
    <t>2026-0039</t>
  </si>
  <si>
    <t>2026-0038</t>
  </si>
  <si>
    <t>2026-0003</t>
  </si>
  <si>
    <t>2026-0012</t>
  </si>
  <si>
    <t>2026-0005</t>
  </si>
  <si>
    <t>2026-0028</t>
  </si>
  <si>
    <t>2026-0030</t>
  </si>
  <si>
    <t>2026-0011</t>
  </si>
  <si>
    <t>2026-0034</t>
  </si>
  <si>
    <t>2026-0053</t>
  </si>
  <si>
    <t>2026-0049</t>
  </si>
  <si>
    <t>2026-0071</t>
  </si>
  <si>
    <t>2026-0066</t>
  </si>
  <si>
    <t>2026-0068</t>
  </si>
  <si>
    <t>2026-0044</t>
  </si>
  <si>
    <t>2026-0058</t>
  </si>
  <si>
    <t>2026-0063</t>
  </si>
  <si>
    <t>2026-0061</t>
  </si>
  <si>
    <t>2026-0076</t>
  </si>
  <si>
    <t>2026-0079</t>
  </si>
  <si>
    <t>2026-0056</t>
  </si>
  <si>
    <t>2026-0047</t>
  </si>
  <si>
    <t>2026-0054</t>
  </si>
  <si>
    <t>2026-0075</t>
  </si>
  <si>
    <t>2026-0048</t>
  </si>
  <si>
    <t>2026-0050</t>
  </si>
  <si>
    <t>2026-0072</t>
  </si>
  <si>
    <t>2026-0055</t>
  </si>
  <si>
    <t>2026-0062</t>
  </si>
  <si>
    <t>2026-0070</t>
  </si>
  <si>
    <t>2026-0074</t>
  </si>
  <si>
    <t>2026-0080</t>
  </si>
  <si>
    <t>2026-0065</t>
  </si>
  <si>
    <t>2026-0073</t>
  </si>
  <si>
    <t>2026-0043</t>
  </si>
  <si>
    <t>2026-0064</t>
  </si>
  <si>
    <t>2026-0069</t>
  </si>
  <si>
    <t>2026-0051</t>
  </si>
  <si>
    <t>2026-0057</t>
  </si>
  <si>
    <t>2026-0060</t>
  </si>
  <si>
    <t>2026-0078</t>
  </si>
  <si>
    <t>2026-0045</t>
  </si>
  <si>
    <t>2026-0077</t>
  </si>
  <si>
    <t>2026-0059</t>
  </si>
  <si>
    <t>2026-0067</t>
  </si>
  <si>
    <t>2026-0041</t>
  </si>
  <si>
    <t>2026-0042</t>
  </si>
  <si>
    <t>2026-0046</t>
  </si>
  <si>
    <t>2026-0052</t>
  </si>
  <si>
    <t>2026-0101</t>
  </si>
  <si>
    <t>2026-0097</t>
  </si>
  <si>
    <t>2026-0113</t>
  </si>
  <si>
    <t>2026-0094</t>
  </si>
  <si>
    <t>2026-0105</t>
  </si>
  <si>
    <t>2026-0083</t>
  </si>
  <si>
    <t>2026-0103</t>
  </si>
  <si>
    <t>2026-0087</t>
  </si>
  <si>
    <t>2026-0096</t>
  </si>
  <si>
    <t>2026-0114</t>
  </si>
  <si>
    <t>2026-0099</t>
  </si>
  <si>
    <t>2026-0108</t>
  </si>
  <si>
    <t>2026-0089</t>
  </si>
  <si>
    <t>2026-0102</t>
  </si>
  <si>
    <t>2026-0104</t>
  </si>
  <si>
    <t>2026-0092</t>
  </si>
  <si>
    <t>2026-0111</t>
  </si>
  <si>
    <t>2026-0088</t>
  </si>
  <si>
    <t>2026-0110</t>
  </si>
  <si>
    <t>2026-0115</t>
  </si>
  <si>
    <t>2026-0119</t>
  </si>
  <si>
    <t>2026-0106</t>
  </si>
  <si>
    <t>2026-0084</t>
  </si>
  <si>
    <t>2026-0095</t>
  </si>
  <si>
    <t>2026-0085</t>
  </si>
  <si>
    <t>2026-0116</t>
  </si>
  <si>
    <t>2026-0118</t>
  </si>
  <si>
    <t>2026-0120</t>
  </si>
  <si>
    <t>2026-0098</t>
  </si>
  <si>
    <t>2026-0117</t>
  </si>
  <si>
    <t>2026-0107</t>
  </si>
  <si>
    <t>2026-0082</t>
  </si>
  <si>
    <t>2026-0100</t>
  </si>
  <si>
    <t>2026-0086</t>
  </si>
  <si>
    <t>2026-0090</t>
  </si>
  <si>
    <t>2026-0091</t>
  </si>
  <si>
    <t>2026-0109</t>
  </si>
  <si>
    <t>2026-0093</t>
  </si>
  <si>
    <t>2026-0112</t>
  </si>
  <si>
    <t>2026-0081</t>
  </si>
  <si>
    <t>2026-0152</t>
  </si>
  <si>
    <t>2026-0137</t>
  </si>
  <si>
    <t>2026-0139</t>
  </si>
  <si>
    <t>2026-0124</t>
  </si>
  <si>
    <t>2026-0135</t>
  </si>
  <si>
    <t>2026-0150</t>
  </si>
  <si>
    <t>2026-0154</t>
  </si>
  <si>
    <t>2026-0130</t>
  </si>
  <si>
    <t>2026-0147</t>
  </si>
  <si>
    <t>2026-0121</t>
  </si>
  <si>
    <t>2026-0148</t>
  </si>
  <si>
    <t>2026-0160</t>
  </si>
  <si>
    <t>2026-0122</t>
  </si>
  <si>
    <t>2026-0129</t>
  </si>
  <si>
    <t>2026-0145</t>
  </si>
  <si>
    <t>2026-0141</t>
  </si>
  <si>
    <t>2026-0144</t>
  </si>
  <si>
    <t>2026-0155</t>
  </si>
  <si>
    <t>2026-0142</t>
  </si>
  <si>
    <t>2026-0126</t>
  </si>
  <si>
    <t>2026-0157</t>
  </si>
  <si>
    <t>2026-0131</t>
  </si>
  <si>
    <t>2026-0132</t>
  </si>
  <si>
    <t>2026-0138</t>
  </si>
  <si>
    <t>2026-0158</t>
  </si>
  <si>
    <t>2026-0134</t>
  </si>
  <si>
    <t>2026-0156</t>
  </si>
  <si>
    <t>2026-0133</t>
  </si>
  <si>
    <t>2026-0159</t>
  </si>
  <si>
    <t>2026-0140</t>
  </si>
  <si>
    <t>2026-0153</t>
  </si>
  <si>
    <t>2026-0128</t>
  </si>
  <si>
    <t>2026-0149</t>
  </si>
  <si>
    <t>2026-0125</t>
  </si>
  <si>
    <t>2026-0127</t>
  </si>
  <si>
    <t>2026-0143</t>
  </si>
  <si>
    <t>2026-0146</t>
  </si>
  <si>
    <t>2026-0123</t>
  </si>
  <si>
    <t>2026-0136</t>
  </si>
  <si>
    <t>2026-0151</t>
  </si>
  <si>
    <t>2026-0171</t>
  </si>
  <si>
    <t>2026-0177</t>
  </si>
  <si>
    <t>2026-0188</t>
  </si>
  <si>
    <t>2026-0167</t>
  </si>
  <si>
    <t>2026-0200</t>
  </si>
  <si>
    <t>2026-0164</t>
  </si>
  <si>
    <t>2026-0196</t>
  </si>
  <si>
    <t>2026-0173</t>
  </si>
  <si>
    <t>2026-0190</t>
  </si>
  <si>
    <t>2026-0166</t>
  </si>
  <si>
    <t>2026-0193</t>
  </si>
  <si>
    <t>2026-0182</t>
  </si>
  <si>
    <t>2026-0185</t>
  </si>
  <si>
    <t>2026-0169</t>
  </si>
  <si>
    <t>2026-0162</t>
  </si>
  <si>
    <t>2026-0170</t>
  </si>
  <si>
    <t>2026-0174</t>
  </si>
  <si>
    <t>2026-0168</t>
  </si>
  <si>
    <t>2026-0183</t>
  </si>
  <si>
    <t>2026-0194</t>
  </si>
  <si>
    <t>2026-0163</t>
  </si>
  <si>
    <t>2026-0191</t>
  </si>
  <si>
    <t>2026-0176</t>
  </si>
  <si>
    <t>2026-0187</t>
  </si>
  <si>
    <t>2026-0195</t>
  </si>
  <si>
    <t>2026-0172</t>
  </si>
  <si>
    <t>2026-0178</t>
  </si>
  <si>
    <t>2026-0184</t>
  </si>
  <si>
    <t>2026-0198</t>
  </si>
  <si>
    <t>2026-0179</t>
  </si>
  <si>
    <t>2026-0186</t>
  </si>
  <si>
    <t>2026-0175</t>
  </si>
  <si>
    <t>2026-0180</t>
  </si>
  <si>
    <t>2026-0189</t>
  </si>
  <si>
    <t>2026-0165</t>
  </si>
  <si>
    <t>2026-0181</t>
  </si>
  <si>
    <t>2026-0197</t>
  </si>
  <si>
    <t>2026-0161</t>
  </si>
  <si>
    <t>2026-0192</t>
  </si>
  <si>
    <t>2026-0199</t>
  </si>
  <si>
    <t>2026-0204</t>
  </si>
  <si>
    <t>2026-0206</t>
  </si>
  <si>
    <t>2026-0211</t>
  </si>
  <si>
    <t>2026-0212</t>
  </si>
  <si>
    <t>2026-0218</t>
  </si>
  <si>
    <t>2026-0207</t>
  </si>
  <si>
    <t>2026-0228</t>
  </si>
  <si>
    <t>2026-0234</t>
  </si>
  <si>
    <t>2026-0224</t>
  </si>
  <si>
    <t>2026-0210</t>
  </si>
  <si>
    <t>2026-0221</t>
  </si>
  <si>
    <t>2026-0222</t>
  </si>
  <si>
    <t>2026-0237</t>
  </si>
  <si>
    <t>2026-0201</t>
  </si>
  <si>
    <t>2026-0209</t>
  </si>
  <si>
    <t>2026-0223</t>
  </si>
  <si>
    <t>2026-0213</t>
  </si>
  <si>
    <t>2026-0232</t>
  </si>
  <si>
    <t>2026-0233</t>
  </si>
  <si>
    <t>2026-0205</t>
  </si>
  <si>
    <t>2026-0217</t>
  </si>
  <si>
    <t>2026-0202</t>
  </si>
  <si>
    <t>2026-0214</t>
  </si>
  <si>
    <t>2026-0240</t>
  </si>
  <si>
    <t>2026-0225</t>
  </si>
  <si>
    <t>2026-0226</t>
  </si>
  <si>
    <t>2026-0231</t>
  </si>
  <si>
    <t>2026-0238</t>
  </si>
  <si>
    <t>2026-0220</t>
  </si>
  <si>
    <t>2026-0229</t>
  </si>
  <si>
    <t>2026-0230</t>
  </si>
  <si>
    <t>2026-0208</t>
  </si>
  <si>
    <t>2026-0236</t>
  </si>
  <si>
    <t>2026-0227</t>
  </si>
  <si>
    <t>2026-0219</t>
  </si>
  <si>
    <t>2026-0235</t>
  </si>
  <si>
    <t>2026-0215</t>
  </si>
  <si>
    <t>2026-0239</t>
  </si>
  <si>
    <t>2026-0203</t>
  </si>
  <si>
    <t>2026-0216</t>
  </si>
  <si>
    <t>2026-0274</t>
  </si>
  <si>
    <t>2026-0256</t>
  </si>
  <si>
    <t>2026-0271</t>
  </si>
  <si>
    <t>2026-0265</t>
  </si>
  <si>
    <t>2026-0270</t>
  </si>
  <si>
    <t>2026-0244</t>
  </si>
  <si>
    <t>2026-0248</t>
  </si>
  <si>
    <t>2026-0261</t>
  </si>
  <si>
    <t>2026-0263</t>
  </si>
  <si>
    <t>2026-0278</t>
  </si>
  <si>
    <t>2026-0280</t>
  </si>
  <si>
    <t>2026-0241</t>
  </si>
  <si>
    <t>2026-0273</t>
  </si>
  <si>
    <t>2026-0260</t>
  </si>
  <si>
    <t>2026-0254</t>
  </si>
  <si>
    <t>2026-0275</t>
  </si>
  <si>
    <t>2026-0277</t>
  </si>
  <si>
    <t>2026-0264</t>
  </si>
  <si>
    <t>2026-0269</t>
  </si>
  <si>
    <t>2026-0258</t>
  </si>
  <si>
    <t>2026-0279</t>
  </si>
  <si>
    <t>2026-0246</t>
  </si>
  <si>
    <t>2026-0252</t>
  </si>
  <si>
    <t>2026-0247</t>
  </si>
  <si>
    <t>2026-0257</t>
  </si>
  <si>
    <t>2026-0267</t>
  </si>
  <si>
    <t>2026-0268</t>
  </si>
  <si>
    <t>2026-0272</t>
  </si>
  <si>
    <t>2026-0243</t>
  </si>
  <si>
    <t>2026-0250</t>
  </si>
  <si>
    <t>2026-0253</t>
  </si>
  <si>
    <t>2026-0245</t>
  </si>
  <si>
    <t>2026-0251</t>
  </si>
  <si>
    <t>2026-0262</t>
  </si>
  <si>
    <t>2026-0242</t>
  </si>
  <si>
    <t>2026-0249</t>
  </si>
  <si>
    <t>2026-0259</t>
  </si>
  <si>
    <t>2026-0266</t>
  </si>
  <si>
    <t>2026-0276</t>
  </si>
  <si>
    <t>2026-0255</t>
  </si>
  <si>
    <t>2026-0292</t>
  </si>
  <si>
    <t>2026-0281</t>
  </si>
  <si>
    <t>2026-0301</t>
  </si>
  <si>
    <t>2026-0302</t>
  </si>
  <si>
    <t>2026-0315</t>
  </si>
  <si>
    <t>2026-0320</t>
  </si>
  <si>
    <t>2026-0289</t>
  </si>
  <si>
    <t>2026-0308</t>
  </si>
  <si>
    <t>2026-0310</t>
  </si>
  <si>
    <t>2026-0294</t>
  </si>
  <si>
    <t>2026-0311</t>
  </si>
  <si>
    <t>2026-0304</t>
  </si>
  <si>
    <t>2026-0314</t>
  </si>
  <si>
    <t>2026-0309</t>
  </si>
  <si>
    <t>2026-0296</t>
  </si>
  <si>
    <t>2026-0295</t>
  </si>
  <si>
    <t>2026-0287</t>
  </si>
  <si>
    <t>2026-0316</t>
  </si>
  <si>
    <t>2026-0317</t>
  </si>
  <si>
    <t>2026-0312</t>
  </si>
  <si>
    <t>2026-0291</t>
  </si>
  <si>
    <t>2026-0288</t>
  </si>
  <si>
    <t>2026-0297</t>
  </si>
  <si>
    <t>2026-0319</t>
  </si>
  <si>
    <t>2026-0283</t>
  </si>
  <si>
    <t>2026-0286</t>
  </si>
  <si>
    <t>2026-0300</t>
  </si>
  <si>
    <t>2026-0306</t>
  </si>
  <si>
    <t>2026-0303</t>
  </si>
  <si>
    <t>2026-0282</t>
  </si>
  <si>
    <t>2026-0290</t>
  </si>
  <si>
    <t>2026-0299</t>
  </si>
  <si>
    <t>2026-0293</t>
  </si>
  <si>
    <t>2026-0298</t>
  </si>
  <si>
    <t>2026-0305</t>
  </si>
  <si>
    <t>2026-0313</t>
  </si>
  <si>
    <t>2026-0318</t>
  </si>
  <si>
    <t>2026-0284</t>
  </si>
  <si>
    <t>2026-0285</t>
  </si>
  <si>
    <t>2026-0307</t>
  </si>
  <si>
    <t>2026-0334</t>
  </si>
  <si>
    <t>2026-0349</t>
  </si>
  <si>
    <t>2026-0350</t>
  </si>
  <si>
    <t>2026-0329</t>
  </si>
  <si>
    <t>2026-0340</t>
  </si>
  <si>
    <t>2026-0358</t>
  </si>
  <si>
    <t>2026-0346</t>
  </si>
  <si>
    <t>2026-0351</t>
  </si>
  <si>
    <t>2026-0360</t>
  </si>
  <si>
    <t>2026-0325</t>
  </si>
  <si>
    <t>2026-0339</t>
  </si>
  <si>
    <t>2026-0338</t>
  </si>
  <si>
    <t>2026-0335</t>
  </si>
  <si>
    <t>2026-0330</t>
  </si>
  <si>
    <t>2026-0337</t>
  </si>
  <si>
    <t>2026-0321</t>
  </si>
  <si>
    <t>2026-0328</t>
  </si>
  <si>
    <t>2026-0331</t>
  </si>
  <si>
    <t>2026-0353</t>
  </si>
  <si>
    <t>2026-0355</t>
  </si>
  <si>
    <t>2026-0357</t>
  </si>
  <si>
    <t>2026-0333</t>
  </si>
  <si>
    <t>2026-0347</t>
  </si>
  <si>
    <t>2026-0352</t>
  </si>
  <si>
    <t>2026-0354</t>
  </si>
  <si>
    <t>2026-0324</t>
  </si>
  <si>
    <t>2026-0322</t>
  </si>
  <si>
    <t>2026-0359</t>
  </si>
  <si>
    <t>2026-0323</t>
  </si>
  <si>
    <t>2026-0348</t>
  </si>
  <si>
    <t>2026-0342</t>
  </si>
  <si>
    <t>2026-0326</t>
  </si>
  <si>
    <t>2026-0336</t>
  </si>
  <si>
    <t>2026-0343</t>
  </si>
  <si>
    <t>2026-0327</t>
  </si>
  <si>
    <t>2026-0332</t>
  </si>
  <si>
    <t>2026-0345</t>
  </si>
  <si>
    <t>2026-0356</t>
  </si>
  <si>
    <t>2026-0341</t>
  </si>
  <si>
    <t>2026-0344</t>
  </si>
  <si>
    <t>Month-Year</t>
  </si>
  <si>
    <t>Revenue 2026</t>
  </si>
  <si>
    <t>Revenue 2025</t>
  </si>
  <si>
    <t>Variance</t>
  </si>
  <si>
    <t>Totals</t>
  </si>
  <si>
    <t>2025-0008</t>
  </si>
  <si>
    <t>2025-0024</t>
  </si>
  <si>
    <t>2025-0037</t>
  </si>
  <si>
    <t>2025-0007</t>
  </si>
  <si>
    <t>2025-0026</t>
  </si>
  <si>
    <t>2025-0004</t>
  </si>
  <si>
    <t>2025-0022</t>
  </si>
  <si>
    <t>2025-0028</t>
  </si>
  <si>
    <t>2025-0029</t>
  </si>
  <si>
    <t>2025-0023</t>
  </si>
  <si>
    <t>2025-0025</t>
  </si>
  <si>
    <t>2025-0015</t>
  </si>
  <si>
    <t>2025-0032</t>
  </si>
  <si>
    <t>2025-0014</t>
  </si>
  <si>
    <t>2025-0031</t>
  </si>
  <si>
    <t>2025-0017</t>
  </si>
  <si>
    <t>2025-0009</t>
  </si>
  <si>
    <t>2025-0003</t>
  </si>
  <si>
    <t>2025-0005</t>
  </si>
  <si>
    <t>2025-0021</t>
  </si>
  <si>
    <t>2025-0030</t>
  </si>
  <si>
    <t>2025-0027</t>
  </si>
  <si>
    <t>2025-0039</t>
  </si>
  <si>
    <t>2025-0035</t>
  </si>
  <si>
    <t>2025-0002</t>
  </si>
  <si>
    <t>2025-0013</t>
  </si>
  <si>
    <t>2025-0016</t>
  </si>
  <si>
    <t>2025-0018</t>
  </si>
  <si>
    <t>2025-0019</t>
  </si>
  <si>
    <t>2025-0010</t>
  </si>
  <si>
    <t>2025-0033</t>
  </si>
  <si>
    <t>2025-0006</t>
  </si>
  <si>
    <t>2025-0036</t>
  </si>
  <si>
    <t>2025-0012</t>
  </si>
  <si>
    <t>2025-0020</t>
  </si>
  <si>
    <t>2025-0034</t>
  </si>
  <si>
    <t>2025-0011</t>
  </si>
  <si>
    <t>2025-0001</t>
  </si>
  <si>
    <t>2025-0038</t>
  </si>
  <si>
    <t>2025-0040</t>
  </si>
  <si>
    <t>2025-0054</t>
  </si>
  <si>
    <t>2025-0079</t>
  </si>
  <si>
    <t>2025-0043</t>
  </si>
  <si>
    <t>2025-0049</t>
  </si>
  <si>
    <t>2025-0051</t>
  </si>
  <si>
    <t>2025-0052</t>
  </si>
  <si>
    <t>2025-0072</t>
  </si>
  <si>
    <t>2025-0076</t>
  </si>
  <si>
    <t>2025-0053</t>
  </si>
  <si>
    <t>2025-0058</t>
  </si>
  <si>
    <t>2025-0074</t>
  </si>
  <si>
    <t>2025-0055</t>
  </si>
  <si>
    <t>2025-0046</t>
  </si>
  <si>
    <t>2025-0064</t>
  </si>
  <si>
    <t>2025-0044</t>
  </si>
  <si>
    <t>2025-0050</t>
  </si>
  <si>
    <t>2025-0077</t>
  </si>
  <si>
    <t>2025-0069</t>
  </si>
  <si>
    <t>2025-0070</t>
  </si>
  <si>
    <t>2025-0057</t>
  </si>
  <si>
    <t>2025-0078</t>
  </si>
  <si>
    <t>2025-0045</t>
  </si>
  <si>
    <t>2025-0071</t>
  </si>
  <si>
    <t>2025-0075</t>
  </si>
  <si>
    <t>2025-0056</t>
  </si>
  <si>
    <t>2025-0063</t>
  </si>
  <si>
    <t>2025-0066</t>
  </si>
  <si>
    <t>2025-0065</t>
  </si>
  <si>
    <t>2025-0080</t>
  </si>
  <si>
    <t>2025-0041</t>
  </si>
  <si>
    <t>2025-0061</t>
  </si>
  <si>
    <t>2025-0062</t>
  </si>
  <si>
    <t>2025-0060</t>
  </si>
  <si>
    <t>2025-0042</t>
  </si>
  <si>
    <t>2025-0047</t>
  </si>
  <si>
    <t>2025-0068</t>
  </si>
  <si>
    <t>2025-0048</t>
  </si>
  <si>
    <t>2025-0067</t>
  </si>
  <si>
    <t>2025-0073</t>
  </si>
  <si>
    <t>2025-0059</t>
  </si>
  <si>
    <t>2025-0084</t>
  </si>
  <si>
    <t>2025-0104</t>
  </si>
  <si>
    <t>2025-0111</t>
  </si>
  <si>
    <t>2025-0092</t>
  </si>
  <si>
    <t>2025-0117</t>
  </si>
  <si>
    <t>2025-0118</t>
  </si>
  <si>
    <t>2025-0081</t>
  </si>
  <si>
    <t>2025-0087</t>
  </si>
  <si>
    <t>2025-0106</t>
  </si>
  <si>
    <t>2025-0095</t>
  </si>
  <si>
    <t>2025-0107</t>
  </si>
  <si>
    <t>2025-0108</t>
  </si>
  <si>
    <t>2025-0096</t>
  </si>
  <si>
    <t>2025-0120</t>
  </si>
  <si>
    <t>2025-0089</t>
  </si>
  <si>
    <t>2025-0119</t>
  </si>
  <si>
    <t>2025-0085</t>
  </si>
  <si>
    <t>2025-0093</t>
  </si>
  <si>
    <t>2025-0101</t>
  </si>
  <si>
    <t>2025-0114</t>
  </si>
  <si>
    <t>2025-0113</t>
  </si>
  <si>
    <t>2025-0082</t>
  </si>
  <si>
    <t>2025-0115</t>
  </si>
  <si>
    <t>2025-0088</t>
  </si>
  <si>
    <t>2025-0102</t>
  </si>
  <si>
    <t>2025-0083</t>
  </si>
  <si>
    <t>2025-0098</t>
  </si>
  <si>
    <t>2025-0103</t>
  </si>
  <si>
    <t>2025-0086</t>
  </si>
  <si>
    <t>2025-0094</t>
  </si>
  <si>
    <t>2025-0110</t>
  </si>
  <si>
    <t>2025-0099</t>
  </si>
  <si>
    <t>2025-0100</t>
  </si>
  <si>
    <t>2025-0097</t>
  </si>
  <si>
    <t>2025-0112</t>
  </si>
  <si>
    <t>2025-0109</t>
  </si>
  <si>
    <t>2025-0105</t>
  </si>
  <si>
    <t>2025-0090</t>
  </si>
  <si>
    <t>2025-0116</t>
  </si>
  <si>
    <t>2025-0091</t>
  </si>
  <si>
    <t>2025-0146</t>
  </si>
  <si>
    <t>2025-0153</t>
  </si>
  <si>
    <t>2025-0159</t>
  </si>
  <si>
    <t>2025-0139</t>
  </si>
  <si>
    <t>2025-0148</t>
  </si>
  <si>
    <t>2025-0155</t>
  </si>
  <si>
    <t>2025-0124</t>
  </si>
  <si>
    <t>2025-0130</t>
  </si>
  <si>
    <t>2025-0123</t>
  </si>
  <si>
    <t>2025-0143</t>
  </si>
  <si>
    <t>2025-0126</t>
  </si>
  <si>
    <t>2025-0150</t>
  </si>
  <si>
    <t>2025-0152</t>
  </si>
  <si>
    <t>2025-0125</t>
  </si>
  <si>
    <t>2025-0129</t>
  </si>
  <si>
    <t>2025-0149</t>
  </si>
  <si>
    <t>2025-0137</t>
  </si>
  <si>
    <t>2025-0157</t>
  </si>
  <si>
    <t>2025-0131</t>
  </si>
  <si>
    <t>2025-0132</t>
  </si>
  <si>
    <t>2025-0127</t>
  </si>
  <si>
    <t>2025-0136</t>
  </si>
  <si>
    <t>2025-0141</t>
  </si>
  <si>
    <t>2025-0144</t>
  </si>
  <si>
    <t>2025-0138</t>
  </si>
  <si>
    <t>2025-0134</t>
  </si>
  <si>
    <t>2025-0154</t>
  </si>
  <si>
    <t>2025-0160</t>
  </si>
  <si>
    <t>2025-0135</t>
  </si>
  <si>
    <t>2025-0145</t>
  </si>
  <si>
    <t>2025-0151</t>
  </si>
  <si>
    <t>2025-0121</t>
  </si>
  <si>
    <t>2025-0140</t>
  </si>
  <si>
    <t>2025-0142</t>
  </si>
  <si>
    <t>2025-0122</t>
  </si>
  <si>
    <t>2025-0128</t>
  </si>
  <si>
    <t>2025-0156</t>
  </si>
  <si>
    <t>2025-0133</t>
  </si>
  <si>
    <t>2025-0158</t>
  </si>
  <si>
    <t>2025-0147</t>
  </si>
  <si>
    <t>2025-0186</t>
  </si>
  <si>
    <t>2025-0178</t>
  </si>
  <si>
    <t>2025-0199</t>
  </si>
  <si>
    <t>2025-0182</t>
  </si>
  <si>
    <t>2025-0162</t>
  </si>
  <si>
    <t>2025-0198</t>
  </si>
  <si>
    <t>2025-0197</t>
  </si>
  <si>
    <t>2025-0184</t>
  </si>
  <si>
    <t>2025-0168</t>
  </si>
  <si>
    <t>2025-0165</t>
  </si>
  <si>
    <t>2025-0188</t>
  </si>
  <si>
    <t>2025-0161</t>
  </si>
  <si>
    <t>2025-0185</t>
  </si>
  <si>
    <t>2025-0170</t>
  </si>
  <si>
    <t>2025-0174</t>
  </si>
  <si>
    <t>2025-0183</t>
  </si>
  <si>
    <t>2025-0192</t>
  </si>
  <si>
    <t>2025-0193</t>
  </si>
  <si>
    <t>2025-0169</t>
  </si>
  <si>
    <t>2025-0171</t>
  </si>
  <si>
    <t>2025-0191</t>
  </si>
  <si>
    <t>2025-0195</t>
  </si>
  <si>
    <t>2025-0200</t>
  </si>
  <si>
    <t>2025-0179</t>
  </si>
  <si>
    <t>2025-0189</t>
  </si>
  <si>
    <t>2025-0196</t>
  </si>
  <si>
    <t>2025-0180</t>
  </si>
  <si>
    <t>2025-0194</t>
  </si>
  <si>
    <t>2025-0176</t>
  </si>
  <si>
    <t>2025-0177</t>
  </si>
  <si>
    <t>2025-0172</t>
  </si>
  <si>
    <t>2025-0173</t>
  </si>
  <si>
    <t>2025-0163</t>
  </si>
  <si>
    <t>2025-0164</t>
  </si>
  <si>
    <t>2025-0187</t>
  </si>
  <si>
    <t>2025-0166</t>
  </si>
  <si>
    <t>2025-0175</t>
  </si>
  <si>
    <t>2025-0167</t>
  </si>
  <si>
    <t>2025-0181</t>
  </si>
  <si>
    <t>2025-0190</t>
  </si>
  <si>
    <t>2025-0209</t>
  </si>
  <si>
    <t>2025-0216</t>
  </si>
  <si>
    <t>2025-0219</t>
  </si>
  <si>
    <t>2025-0207</t>
  </si>
  <si>
    <t>2025-0223</t>
  </si>
  <si>
    <t>2025-0226</t>
  </si>
  <si>
    <t>2025-0201</t>
  </si>
  <si>
    <t>2025-0217</t>
  </si>
  <si>
    <t>2025-0221</t>
  </si>
  <si>
    <t>2025-0238</t>
  </si>
  <si>
    <t>2025-0220</t>
  </si>
  <si>
    <t>2025-0224</t>
  </si>
  <si>
    <t>2025-0239</t>
  </si>
  <si>
    <t>2025-0236</t>
  </si>
  <si>
    <t>2025-0202</t>
  </si>
  <si>
    <t>2025-0213</t>
  </si>
  <si>
    <t>2025-0237</t>
  </si>
  <si>
    <t>2025-0232</t>
  </si>
  <si>
    <t>2025-0215</t>
  </si>
  <si>
    <t>2025-0233</t>
  </si>
  <si>
    <t>2025-0212</t>
  </si>
  <si>
    <t>2025-0234</t>
  </si>
  <si>
    <t>2025-0205</t>
  </si>
  <si>
    <t>2025-0230</t>
  </si>
  <si>
    <t>2025-0228</t>
  </si>
  <si>
    <t>2025-0231</t>
  </si>
  <si>
    <t>2025-0218</t>
  </si>
  <si>
    <t>2025-0222</t>
  </si>
  <si>
    <t>2025-0206</t>
  </si>
  <si>
    <t>2025-0225</t>
  </si>
  <si>
    <t>2025-0240</t>
  </si>
  <si>
    <t>2025-0227</t>
  </si>
  <si>
    <t>2025-0229</t>
  </si>
  <si>
    <t>2025-0214</t>
  </si>
  <si>
    <t>2025-0203</t>
  </si>
  <si>
    <t>2025-0235</t>
  </si>
  <si>
    <t>2025-0211</t>
  </si>
  <si>
    <t>2025-0208</t>
  </si>
  <si>
    <t>2025-0210</t>
  </si>
  <si>
    <t>2025-0204</t>
  </si>
  <si>
    <t>2025-0241</t>
  </si>
  <si>
    <t>2025-0243</t>
  </si>
  <si>
    <t>2025-0274</t>
  </si>
  <si>
    <t>2025-0275</t>
  </si>
  <si>
    <t>2025-0266</t>
  </si>
  <si>
    <t>2025-0268</t>
  </si>
  <si>
    <t>2025-0271</t>
  </si>
  <si>
    <t>2025-0261</t>
  </si>
  <si>
    <t>2025-0280</t>
  </si>
  <si>
    <t>2025-0252</t>
  </si>
  <si>
    <t>2025-0279</t>
  </si>
  <si>
    <t>2025-0255</t>
  </si>
  <si>
    <t>2025-0254</t>
  </si>
  <si>
    <t>2025-0269</t>
  </si>
  <si>
    <t>2025-0246</t>
  </si>
  <si>
    <t>2025-0260</t>
  </si>
  <si>
    <t>2025-0273</t>
  </si>
  <si>
    <t>2025-0251</t>
  </si>
  <si>
    <t>2025-0267</t>
  </si>
  <si>
    <t>2025-0249</t>
  </si>
  <si>
    <t>2025-0262</t>
  </si>
  <si>
    <t>2025-0244</t>
  </si>
  <si>
    <t>2025-0248</t>
  </si>
  <si>
    <t>2025-0265</t>
  </si>
  <si>
    <t>2025-0250</t>
  </si>
  <si>
    <t>2025-0272</t>
  </si>
  <si>
    <t>2025-0259</t>
  </si>
  <si>
    <t>2025-0245</t>
  </si>
  <si>
    <t>2025-0247</t>
  </si>
  <si>
    <t>2025-0253</t>
  </si>
  <si>
    <t>2025-0278</t>
  </si>
  <si>
    <t>2025-0264</t>
  </si>
  <si>
    <t>2025-0270</t>
  </si>
  <si>
    <t>2025-0277</t>
  </si>
  <si>
    <t>2025-0257</t>
  </si>
  <si>
    <t>2025-0276</t>
  </si>
  <si>
    <t>2025-0258</t>
  </si>
  <si>
    <t>2025-0242</t>
  </si>
  <si>
    <t>2025-0256</t>
  </si>
  <si>
    <t>2025-0263</t>
  </si>
  <si>
    <t>2025-0291</t>
  </si>
  <si>
    <t>2025-0297</t>
  </si>
  <si>
    <t>2025-0316</t>
  </si>
  <si>
    <t>2025-0282</t>
  </si>
  <si>
    <t>2025-0306</t>
  </si>
  <si>
    <t>2025-0303</t>
  </si>
  <si>
    <t>2025-0300</t>
  </si>
  <si>
    <t>2025-0293</t>
  </si>
  <si>
    <t>2025-0310</t>
  </si>
  <si>
    <t>2025-0294</t>
  </si>
  <si>
    <t>2025-0307</t>
  </si>
  <si>
    <t>2025-0281</t>
  </si>
  <si>
    <t>2025-0283</t>
  </si>
  <si>
    <t>2025-0289</t>
  </si>
  <si>
    <t>2025-0290</t>
  </si>
  <si>
    <t>2025-0298</t>
  </si>
  <si>
    <t>2025-0309</t>
  </si>
  <si>
    <t>2025-0295</t>
  </si>
  <si>
    <t>2025-0315</t>
  </si>
  <si>
    <t>2025-0320</t>
  </si>
  <si>
    <t>2025-0287</t>
  </si>
  <si>
    <t>2025-0292</t>
  </si>
  <si>
    <t>2025-0304</t>
  </si>
  <si>
    <t>2025-0302</t>
  </si>
  <si>
    <t>2025-0285</t>
  </si>
  <si>
    <t>2025-0286</t>
  </si>
  <si>
    <t>2025-0305</t>
  </si>
  <si>
    <t>2025-0296</t>
  </si>
  <si>
    <t>2025-0318</t>
  </si>
  <si>
    <t>2025-0299</t>
  </si>
  <si>
    <t>2025-0314</t>
  </si>
  <si>
    <t>2025-0312</t>
  </si>
  <si>
    <t>2025-0308</t>
  </si>
  <si>
    <t>2025-0313</t>
  </si>
  <si>
    <t>2025-0317</t>
  </si>
  <si>
    <t>2025-0288</t>
  </si>
  <si>
    <t>2025-0301</t>
  </si>
  <si>
    <t>2025-0311</t>
  </si>
  <si>
    <t>2025-0284</t>
  </si>
  <si>
    <t>2025-0319</t>
  </si>
  <si>
    <t>2025-0344</t>
  </si>
  <si>
    <t>2025-0352</t>
  </si>
  <si>
    <t>2025-0335</t>
  </si>
  <si>
    <t>2025-0346</t>
  </si>
  <si>
    <t>2025-0350</t>
  </si>
  <si>
    <t>2025-0353</t>
  </si>
  <si>
    <t>2025-0354</t>
  </si>
  <si>
    <t>2025-0356</t>
  </si>
  <si>
    <t>2025-0322</t>
  </si>
  <si>
    <t>2025-0340</t>
  </si>
  <si>
    <t>2025-0326</t>
  </si>
  <si>
    <t>2025-0349</t>
  </si>
  <si>
    <t>2025-0339</t>
  </si>
  <si>
    <t>2025-0323</t>
  </si>
  <si>
    <t>2025-0336</t>
  </si>
  <si>
    <t>2025-0355</t>
  </si>
  <si>
    <t>2025-0324</t>
  </si>
  <si>
    <t>2025-0328</t>
  </si>
  <si>
    <t>2025-0343</t>
  </si>
  <si>
    <t>2025-0334</t>
  </si>
  <si>
    <t>2025-0330</t>
  </si>
  <si>
    <t>2025-0337</t>
  </si>
  <si>
    <t>2025-0358</t>
  </si>
  <si>
    <t>2025-0341</t>
  </si>
  <si>
    <t>2025-0338</t>
  </si>
  <si>
    <t>2025-0348</t>
  </si>
  <si>
    <t>2025-0325</t>
  </si>
  <si>
    <t>2025-0360</t>
  </si>
  <si>
    <t>2025-0342</t>
  </si>
  <si>
    <t>2025-0347</t>
  </si>
  <si>
    <t>2025-0359</t>
  </si>
  <si>
    <t>2025-0327</t>
  </si>
  <si>
    <t>2025-0321</t>
  </si>
  <si>
    <t>2025-0329</t>
  </si>
  <si>
    <t>2025-0332</t>
  </si>
  <si>
    <t>2025-0345</t>
  </si>
  <si>
    <t>2025-0357</t>
  </si>
  <si>
    <t>2025-0351</t>
  </si>
  <si>
    <t>2025-0331</t>
  </si>
  <si>
    <t>2025-0333</t>
  </si>
  <si>
    <t>Profit</t>
  </si>
  <si>
    <t>Total Revenue</t>
  </si>
  <si>
    <t>Average</t>
  </si>
  <si>
    <t>Percent Of Total</t>
  </si>
  <si>
    <t>Free Related YouTube Video Lessons</t>
  </si>
  <si>
    <t>Next Gen Formulas</t>
  </si>
  <si>
    <t>Dot Operator will CHANGE how you Write Formulas in Excel</t>
  </si>
  <si>
    <t>Watch Now</t>
  </si>
  <si>
    <t>This Old Excel Trick Is More Useful Than Ever</t>
  </si>
  <si>
    <t>ChatGPT, Claude, Copilot</t>
  </si>
  <si>
    <t>Make Copilot in Excel Work Exactly How YOU Want</t>
  </si>
  <si>
    <t>I Let ChatGPT Do My Excel Work... Here's What Happened</t>
  </si>
  <si>
    <t>Teach Claude Once, Never Explain Your Excel Report Again</t>
  </si>
  <si>
    <t>Others</t>
  </si>
  <si>
    <t>7 Excel Slicer Tips You Wish You Knew Earlier!</t>
  </si>
  <si>
    <t>Power Query Introduction - Powerful No Code Data Cleaning</t>
  </si>
  <si>
    <t>11 PivotTable Tips in Less than 11 Minutes</t>
  </si>
  <si>
    <t>Excel Users Love TAKE &amp; DROP</t>
  </si>
  <si>
    <t>Paper</t>
  </si>
  <si>
    <t>Employee</t>
  </si>
  <si>
    <t>Department</t>
  </si>
  <si>
    <t>Q1 Sales</t>
  </si>
  <si>
    <t>Sarah Patel</t>
  </si>
  <si>
    <t>Electronics</t>
  </si>
  <si>
    <t>James Wilson</t>
  </si>
  <si>
    <t>Furniture</t>
  </si>
  <si>
    <t>Emma Clarke</t>
  </si>
  <si>
    <t>Stationery</t>
  </si>
  <si>
    <t>Daniel Brown</t>
  </si>
  <si>
    <t>Olivia Jones</t>
  </si>
  <si>
    <t>Mohammed Khan</t>
  </si>
  <si>
    <t>Sophie Taylor</t>
  </si>
  <si>
    <t>Thomas Davies</t>
  </si>
  <si>
    <t>Aisha Ahmed</t>
  </si>
  <si>
    <t>Jack Robinson</t>
  </si>
  <si>
    <t>Grace Lewis</t>
  </si>
  <si>
    <t>Oliver Wright</t>
  </si>
  <si>
    <t>Priya Shah</t>
  </si>
  <si>
    <t>Ben Walker</t>
  </si>
  <si>
    <t>Chloe Evans</t>
  </si>
  <si>
    <t>Q2 Sales</t>
  </si>
  <si>
    <t>Q3 Sales</t>
  </si>
  <si>
    <t>Q4 Sales</t>
  </si>
  <si>
    <t>Product ID</t>
  </si>
  <si>
    <t>Product Name</t>
  </si>
  <si>
    <t>Category</t>
  </si>
  <si>
    <t>Supplier</t>
  </si>
  <si>
    <t>Stock Level</t>
  </si>
  <si>
    <t>Unit Cost</t>
  </si>
  <si>
    <t>ST001</t>
  </si>
  <si>
    <t>Ballpoint Pens</t>
  </si>
  <si>
    <t>Office Direct</t>
  </si>
  <si>
    <t>ST002</t>
  </si>
  <si>
    <t>HB Pencils</t>
  </si>
  <si>
    <t>ST003</t>
  </si>
  <si>
    <t>Highlighter Set</t>
  </si>
  <si>
    <t>ST004</t>
  </si>
  <si>
    <t>Permanent Markers</t>
  </si>
  <si>
    <t>ST005</t>
  </si>
  <si>
    <t>Sticky Notes</t>
  </si>
  <si>
    <t>ST006</t>
  </si>
  <si>
    <t>A4 Notebooks</t>
  </si>
  <si>
    <t>ST007</t>
  </si>
  <si>
    <t>A5 Notebooks</t>
  </si>
  <si>
    <t>ST008</t>
  </si>
  <si>
    <t>Whiteboard Markers</t>
  </si>
  <si>
    <t>ST009</t>
  </si>
  <si>
    <t>A4 Copier Paper</t>
  </si>
  <si>
    <t>Paperworks</t>
  </si>
  <si>
    <t>ST010</t>
  </si>
  <si>
    <t>A3 Copier Paper</t>
  </si>
  <si>
    <t>ST011</t>
  </si>
  <si>
    <t>Coloured Paper</t>
  </si>
  <si>
    <t>ST012</t>
  </si>
  <si>
    <t>Photo Paper</t>
  </si>
  <si>
    <t>ST013</t>
  </si>
  <si>
    <t>A4 Card</t>
  </si>
  <si>
    <t>ST014</t>
  </si>
  <si>
    <t>Window Envelopes</t>
  </si>
  <si>
    <t>ST015</t>
  </si>
  <si>
    <t>Padded Envelopes</t>
  </si>
  <si>
    <t>ST016</t>
  </si>
  <si>
    <t>Address Labels</t>
  </si>
  <si>
    <t>ST017</t>
  </si>
  <si>
    <t>Stapler</t>
  </si>
  <si>
    <t>Desk Accessories</t>
  </si>
  <si>
    <t>ST018</t>
  </si>
  <si>
    <t>Staples</t>
  </si>
  <si>
    <t>ST019</t>
  </si>
  <si>
    <t>Hole Punch</t>
  </si>
  <si>
    <t>ST020</t>
  </si>
  <si>
    <t>Scissors</t>
  </si>
  <si>
    <t>ST021</t>
  </si>
  <si>
    <t>Tape Dispenser</t>
  </si>
  <si>
    <t>ST022</t>
  </si>
  <si>
    <t>Desk Organiser</t>
  </si>
  <si>
    <t>ST023</t>
  </si>
  <si>
    <t>Letter Tray</t>
  </si>
  <si>
    <t>ST024</t>
  </si>
  <si>
    <t>Bookends</t>
  </si>
  <si>
    <t>ST025</t>
  </si>
  <si>
    <t>Lever Arch File</t>
  </si>
  <si>
    <t>Filing</t>
  </si>
  <si>
    <t>Workspace Supplies</t>
  </si>
  <si>
    <t>ST026</t>
  </si>
  <si>
    <t>Ring Binder</t>
  </si>
  <si>
    <t>ST027</t>
  </si>
  <si>
    <t>Document Wallet</t>
  </si>
  <si>
    <t>ST028</t>
  </si>
  <si>
    <t>Suspension Files</t>
  </si>
  <si>
    <t>ST029</t>
  </si>
  <si>
    <t>Archive Box</t>
  </si>
  <si>
    <t>ST030</t>
  </si>
  <si>
    <t>Plastic Pockets</t>
  </si>
  <si>
    <t>ST031</t>
  </si>
  <si>
    <t>File Dividers</t>
  </si>
  <si>
    <t>ST032</t>
  </si>
  <si>
    <t>Clipboard</t>
  </si>
  <si>
    <t>ST033</t>
  </si>
  <si>
    <t>Wireless Mouse</t>
  </si>
  <si>
    <t>Technology</t>
  </si>
  <si>
    <t>TechSource</t>
  </si>
  <si>
    <t>ST034</t>
  </si>
  <si>
    <t>USB Keyboard</t>
  </si>
  <si>
    <t>ST035</t>
  </si>
  <si>
    <t>USB-C Cable</t>
  </si>
  <si>
    <t>ST036</t>
  </si>
  <si>
    <t>HDMI Cable</t>
  </si>
  <si>
    <t>ST037</t>
  </si>
  <si>
    <t>USB Flash Drive</t>
  </si>
  <si>
    <t>ST038</t>
  </si>
  <si>
    <t>Webcam</t>
  </si>
  <si>
    <t>ST039</t>
  </si>
  <si>
    <t>Laptop Stand</t>
  </si>
  <si>
    <t>ST040</t>
  </si>
  <si>
    <t>USB Hub</t>
  </si>
  <si>
    <t>ST041</t>
  </si>
  <si>
    <t>Screen Wipes</t>
  </si>
  <si>
    <t>Cleaning</t>
  </si>
  <si>
    <t>Workplace Essentials</t>
  </si>
  <si>
    <t>ST042</t>
  </si>
  <si>
    <t>Hand Sanitiser</t>
  </si>
  <si>
    <t>ST043</t>
  </si>
  <si>
    <t>Surface Spray</t>
  </si>
  <si>
    <t>ST044</t>
  </si>
  <si>
    <t>Microfibre Cloths</t>
  </si>
  <si>
    <t>ST045</t>
  </si>
  <si>
    <t>Paper Towels</t>
  </si>
  <si>
    <t>ST046</t>
  </si>
  <si>
    <t>Bin Liners</t>
  </si>
  <si>
    <t>ST047</t>
  </si>
  <si>
    <t>Washing-up Liquid</t>
  </si>
  <si>
    <t>ST048</t>
  </si>
  <si>
    <t>Disposable Gloves</t>
  </si>
  <si>
    <t>Stock Below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</si>
</sst>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_-* #,##0_-;\-* #,##0_-;_-* &quot;-&quot;??_-;_-@_-"/>
    <numFmt numFmtId="172" formatCode="#,##0;\(#,##0\)"/>
  </numFmts>
  <fonts count="14">
    <font>
      <sz val="11"/>
      <name val="Carlito"/>
    </font>
    <font>
      <sz val="11"/>
      <color theme="1"/>
      <name val="Calibri"/>
      <family val="2"/>
      <scheme val="minor"/>
    </font>
    <font>
      <sz val="11"/>
      <name val="Carlito"/>
    </font>
    <font>
      <b/>
      <sz val="16"/>
      <color theme="1"/>
      <name val="Calibri"/>
      <family val="2"/>
      <scheme val="minor"/>
    </font>
    <font>
      <sz val="11"/>
      <color theme="1"/>
      <name val="Segoe UI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Segoe UI"/>
      <family val="2"/>
    </font>
    <font>
      <b/>
      <sz val="11"/>
      <color rgb="FFFFFFFF"/>
      <name val="Aptos Narrow"/>
      <family val="2"/>
    </font>
    <font>
      <sz val="11"/>
      <name val="Aptos Narrow"/>
      <family val="2"/>
    </font>
    <font>
      <b/>
      <sz val="11"/>
      <name val="Carlito"/>
    </font>
    <font>
      <u/>
      <sz val="11"/>
      <color theme="10"/>
      <name val="Carlito"/>
    </font>
    <font>
      <sz val="11"/>
      <name val="Arial"/>
      <family val="2"/>
    </font>
    <font>
      <b/>
      <sz val="11"/>
      <color theme="4" tint="-0.249977111117893"/>
      <name val="Arial"/>
      <family val="2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203E56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203E56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5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2" fillId="0" borderId="0"/>
    <xf numFmtId="0" fontId="10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0" xfId="2" applyFont="1"/>
    <xf numFmtId="0" fontId="1" fillId="0" borderId="0" xfId="2"/>
    <xf numFmtId="0" fontId="4" fillId="0" borderId="0" xfId="2" applyFont="1"/>
    <xf numFmtId="0" fontId="6" fillId="0" borderId="0" xfId="3" applyFont="1"/>
    <xf numFmtId="0" fontId="7" fillId="2" borderId="0" xfId="0" applyFont="1" applyFill="1" applyAlignment="1">
      <alignment horizontal="center"/>
    </xf>
    <xf numFmtId="0" fontId="8" fillId="0" borderId="0" xfId="0" applyFont="1"/>
    <xf numFmtId="14" fontId="8" fillId="0" borderId="0" xfId="0" applyNumberFormat="1" applyFont="1"/>
    <xf numFmtId="43" fontId="8" fillId="0" borderId="0" xfId="1" applyFont="1"/>
    <xf numFmtId="0" fontId="9" fillId="0" borderId="0" xfId="0" applyFont="1"/>
    <xf numFmtId="43" fontId="0" fillId="0" borderId="0" xfId="1" applyFont="1"/>
    <xf numFmtId="164" fontId="0" fillId="0" borderId="0" xfId="4" applyNumberFormat="1" applyFont="1"/>
    <xf numFmtId="0" fontId="9" fillId="3" borderId="1" xfId="0" applyFont="1" applyFill="1" applyBorder="1"/>
    <xf numFmtId="17" fontId="0" fillId="0" borderId="0" xfId="0" applyNumberFormat="1"/>
    <xf numFmtId="165" fontId="0" fillId="0" borderId="0" xfId="1" applyNumberFormat="1" applyFont="1"/>
    <xf numFmtId="43" fontId="8" fillId="0" borderId="0" xfId="0" applyNumberFormat="1" applyFont="1"/>
    <xf numFmtId="17" fontId="8" fillId="0" borderId="0" xfId="0" applyNumberFormat="1" applyFont="1"/>
    <xf numFmtId="0" fontId="7" fillId="6" borderId="0" xfId="0" applyFont="1" applyFill="1" applyAlignment="1">
      <alignment horizontal="center"/>
    </xf>
    <xf numFmtId="0" fontId="11" fillId="0" borderId="0" xfId="6" applyFont="1"/>
    <xf numFmtId="0" fontId="12" fillId="0" borderId="0" xfId="6" applyFont="1"/>
    <xf numFmtId="0" fontId="13" fillId="4" borderId="0" xfId="6" applyFont="1" applyFill="1"/>
    <xf numFmtId="0" fontId="13" fillId="0" borderId="0" xfId="6" applyFont="1"/>
    <xf numFmtId="0" fontId="10" fillId="0" borderId="0" xfId="7"/>
    <xf numFmtId="0" fontId="10" fillId="0" borderId="0" xfId="5"/>
    <xf numFmtId="0" fontId="0" fillId="0" borderId="0" xfId="0" applyAlignment="1">
      <alignment vertical="center"/>
    </xf>
    <xf numFmtId="0" fontId="9" fillId="5" borderId="1" xfId="0" applyFont="1" applyFill="1" applyBorder="1"/>
    <xf numFmtId="0" fontId="9" fillId="5" borderId="1" xfId="0" applyFont="1" applyFill="1" applyBorder="1" applyAlignment="1">
      <alignment horizontal="right"/>
    </xf>
    <xf numFmtId="0" fontId="9" fillId="7" borderId="1" xfId="0" applyFont="1" applyFill="1" applyBorder="1" applyAlignment="1">
      <alignment horizontal="left" vertical="center"/>
    </xf>
    <xf numFmtId="0" fontId="9" fillId="7" borderId="1" xfId="0" applyFont="1" applyFill="1" applyBorder="1"/>
    <xf numFmtId="0" fontId="0" fillId="0" borderId="0" xfId="0" applyAlignment="1">
      <alignment horizontal="right"/>
    </xf>
    <xf numFmtId="0" fontId="9" fillId="5" borderId="2" xfId="0" applyFont="1" applyFill="1" applyBorder="1"/>
    <xf numFmtId="0" fontId="9" fillId="5" borderId="3" xfId="0" applyFont="1" applyFill="1" applyBorder="1"/>
    <xf numFmtId="172" fontId="0" fillId="0" borderId="0" xfId="1" applyNumberFormat="1" applyFont="1"/>
    <xf numFmtId="165" fontId="0" fillId="4" borderId="0" xfId="1" applyNumberFormat="1" applyFont="1" applyFill="1"/>
  </cellXfs>
  <cellStyles count="8">
    <cellStyle name="Comma" xfId="1" builtinId="3"/>
    <cellStyle name="Hyperlink" xfId="5" builtinId="8"/>
    <cellStyle name="Hyperlink 2" xfId="3" xr:uid="{0109E4CD-C476-407C-9D1A-30C3DD5FF410}"/>
    <cellStyle name="Hyperlink 3" xfId="7" xr:uid="{DB15D105-0473-431B-9E02-5C0D669CC4CF}"/>
    <cellStyle name="Normal" xfId="0" builtinId="0"/>
    <cellStyle name="Normal 2" xfId="2" xr:uid="{3D142513-1DA1-4A62-9B72-6B41CA4499FA}"/>
    <cellStyle name="Normal 3" xfId="6" xr:uid="{BCD4841C-30D5-4647-A898-22D162FC2B07}"/>
    <cellStyle name="Per cent" xfId="4" builtinId="5"/>
  </cellStyles>
  <dxfs count="28"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rlito"/>
        <scheme val="none"/>
      </font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/>
        <i val="0"/>
      </font>
      <fill>
        <patternFill>
          <bgColor theme="4" tint="0.79998168889431442"/>
        </patternFill>
      </fill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none"/>
      </font>
      <numFmt numFmtId="35" formatCode="_-* #,##0.00_-;\-* #,##0.00_-;_-* &quot;-&quot;??_-;_-@_-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numFmt numFmtId="22" formatCode="mmm\-yy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numFmt numFmtId="35" formatCode="_-* #,##0.00_-;\-* #,##0.0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numFmt numFmtId="22" formatCode="mmm\-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none"/>
      </font>
      <fill>
        <patternFill patternType="solid">
          <fgColor indexed="64"/>
          <bgColor rgb="FF203E56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amazon.co.uk/Advanced-Excel-Formulas-Unleashing-Brilliance/dp/1484271246" TargetMode="External"/><Relationship Id="rId1" Type="http://schemas.openxmlformats.org/officeDocument/2006/relationships/image" Target="../media/image1.png"/><Relationship Id="rId5" Type="http://schemas.openxmlformats.org/officeDocument/2006/relationships/image" Target="../media/image3.jpg"/><Relationship Id="rId4" Type="http://schemas.openxmlformats.org/officeDocument/2006/relationships/hyperlink" Target="https://www.amazon.co.uk/Advanced-Excel-Success-Practical-Mastering/dp/1484264665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0</xdr:row>
      <xdr:rowOff>123825</xdr:rowOff>
    </xdr:from>
    <xdr:ext cx="2021794" cy="1835150"/>
    <xdr:pic>
      <xdr:nvPicPr>
        <xdr:cNvPr id="2" name="Picture 1">
          <a:extLst>
            <a:ext uri="{FF2B5EF4-FFF2-40B4-BE49-F238E27FC236}">
              <a16:creationId xmlns:a16="http://schemas.microsoft.com/office/drawing/2014/main" id="{1007D772-2A3E-478B-A8EC-C5A20CFB0B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" y="123825"/>
          <a:ext cx="2021794" cy="1835150"/>
        </a:xfrm>
        <a:prstGeom prst="rect">
          <a:avLst/>
        </a:prstGeom>
      </xdr:spPr>
    </xdr:pic>
    <xdr:clientData/>
  </xdr:oneCellAnchor>
  <xdr:oneCellAnchor>
    <xdr:from>
      <xdr:col>2</xdr:col>
      <xdr:colOff>2416968</xdr:colOff>
      <xdr:row>1</xdr:row>
      <xdr:rowOff>51593</xdr:rowOff>
    </xdr:from>
    <xdr:ext cx="1460501" cy="2082256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4C8CC5-7FC9-4739-A1C7-2BFECDC82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9193" y="242093"/>
          <a:ext cx="1460501" cy="2082256"/>
        </a:xfrm>
        <a:prstGeom prst="rect">
          <a:avLst/>
        </a:prstGeom>
      </xdr:spPr>
    </xdr:pic>
    <xdr:clientData/>
  </xdr:oneCellAnchor>
  <xdr:oneCellAnchor>
    <xdr:from>
      <xdr:col>2</xdr:col>
      <xdr:colOff>796907</xdr:colOff>
      <xdr:row>1</xdr:row>
      <xdr:rowOff>50782</xdr:rowOff>
    </xdr:from>
    <xdr:ext cx="1457325" cy="2076450"/>
    <xdr:pic>
      <xdr:nvPicPr>
        <xdr:cNvPr id="4" name="Picture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680155F-E8B0-4768-8689-9A5A5DD65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9132" y="241282"/>
          <a:ext cx="1457325" cy="20764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914400</xdr:colOff>
      <xdr:row>38</xdr:row>
      <xdr:rowOff>38100</xdr:rowOff>
    </xdr:to>
    <xdr:sp macro="" textlink="">
      <xdr:nvSpPr>
        <xdr:cNvPr id="1026" name="Text Box 2" hidden="1">
          <a:extLst>
            <a:ext uri="{FF2B5EF4-FFF2-40B4-BE49-F238E27FC236}">
              <a16:creationId xmlns:a16="http://schemas.microsoft.com/office/drawing/2014/main" id="{23B5CE80-4335-1EEB-933C-02A4A430ED9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D659BA6-B2A6-490E-BE20-92DF13F7B27F}" name="tblStock" displayName="tblStock" ref="B2:G50" totalsRowShown="0" headerRowDxfId="2" headerRowBorderDxfId="3" tableBorderDxfId="4">
  <autoFilter ref="B2:G50" xr:uid="{AD659BA6-B2A6-490E-BE20-92DF13F7B27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sortState xmlns:xlrd2="http://schemas.microsoft.com/office/spreadsheetml/2017/richdata2" ref="B3:G50">
    <sortCondition ref="C6:C50"/>
  </sortState>
  <tableColumns count="6">
    <tableColumn id="1" xr3:uid="{B228B535-99B6-4A8A-9CCF-DF309CD0C2C7}" name="Product ID"/>
    <tableColumn id="2" xr3:uid="{932424FF-573E-4F5C-ABAC-FD0B08F64AE3}" name="Product Name"/>
    <tableColumn id="3" xr3:uid="{16194FDA-7410-4B6F-A463-9732F5626367}" name="Category"/>
    <tableColumn id="4" xr3:uid="{AC7D9261-349B-4E39-97BE-E125CDB2927C}" name="Supplier"/>
    <tableColumn id="5" xr3:uid="{1F713051-DAE7-4B1F-957B-B17CF5B0660B}" name="Stock Level"/>
    <tableColumn id="6" xr3:uid="{6E0CD23F-B106-486E-BA0F-CAED8DC1C3A2}" name="Unit Cost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128E7DD-66F2-44BF-9DD8-B2D2290959E1}" name="tblSales2026" displayName="tblSales2026" ref="A1:I361" totalsRowShown="0" headerRowDxfId="27" dataDxfId="26">
  <autoFilter ref="A1:I361" xr:uid="{B128E7DD-66F2-44BF-9DD8-B2D2290959E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A5142175-829E-4528-AC27-91B2D90F30D8}" name="Reference" dataDxfId="25"/>
    <tableColumn id="2" xr3:uid="{2956A7E4-655B-47C7-82E1-B99151D6B156}" name="Date" dataDxfId="24"/>
    <tableColumn id="8" xr3:uid="{263DC665-591E-44E6-AA3B-2F183DE85E81}" name="Month-Year" dataDxfId="23">
      <calculatedColumnFormula>EOMONTH(tblSales2026[[#This Row],[Date]],-1)+1</calculatedColumnFormula>
    </tableColumn>
    <tableColumn id="3" xr3:uid="{9ED9284A-1B08-414C-B64B-162F0A1398A2}" name="Customer" dataDxfId="22"/>
    <tableColumn id="4" xr3:uid="{6DD1BB99-5059-4CA6-A0B4-5944E0BA4F27}" name="Region" dataDxfId="21"/>
    <tableColumn id="5" xr3:uid="{E71D21DC-C3B6-4D6B-8F61-506D89C5630A}" name="Service" dataDxfId="20"/>
    <tableColumn id="6" xr3:uid="{BBCBFF89-E673-44F7-9C8B-2F7BAE0B6619}" name="Revenue" dataDxfId="19" dataCellStyle="Comma"/>
    <tableColumn id="7" xr3:uid="{74240105-513A-49BD-85AF-8407971DB0F0}" name="Cost" dataDxfId="18" dataCellStyle="Comma"/>
    <tableColumn id="9" xr3:uid="{7694B008-6DEB-46D5-84B9-9E42D144B3EB}" name="Profit" dataDxfId="17">
      <calculatedColumnFormula>tblSales2026[[#This Row],[Revenue]]-tblSales2026[[#This Row],[Cost]]</calculatedColumnFormula>
    </tableColumn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D666C6-A527-4EAD-A25D-97C02E6077AC}" name="tblSales2025" displayName="tblSales2025" ref="A1:I361" totalsRowShown="0" headerRowDxfId="16" dataDxfId="15">
  <tableColumns count="9">
    <tableColumn id="1" xr3:uid="{03D3241C-6585-4D48-994F-5C8F2E90D4A2}" name="Reference" dataDxfId="14"/>
    <tableColumn id="2" xr3:uid="{ED2A9695-4494-4629-8210-C8C716B143B0}" name="Date" dataDxfId="13"/>
    <tableColumn id="9" xr3:uid="{8FEDB393-7C21-4D06-8996-D4566FE9E5E5}" name="Month-Year" dataDxfId="12"/>
    <tableColumn id="4" xr3:uid="{3846321A-28AA-4275-A8A7-01B29537F9DF}" name="Customer" dataDxfId="11"/>
    <tableColumn id="5" xr3:uid="{2996BD86-581F-469C-8DA5-B5A22FCBACA1}" name="Region" dataDxfId="10"/>
    <tableColumn id="6" xr3:uid="{22DCC14D-66AA-4C43-819A-A4D742C66F23}" name="Service" dataDxfId="9"/>
    <tableColumn id="7" xr3:uid="{A6ED5C74-F99F-4002-8DBB-DD1756D81386}" name="Revenue" dataDxfId="8" dataCellStyle="Comma"/>
    <tableColumn id="8" xr3:uid="{85F99C52-865D-4E45-887C-61BE0BFFFCEC}" name="Cost" dataDxfId="7" dataCellStyle="Comma"/>
    <tableColumn id="3" xr3:uid="{9C5FF794-7BFC-4A03-8F3C-9B952A15B874}" name="Profit" dataDxfId="6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computergaga" TargetMode="External"/><Relationship Id="rId2" Type="http://schemas.openxmlformats.org/officeDocument/2006/relationships/hyperlink" Target="https://computergaga.com/" TargetMode="External"/><Relationship Id="rId1" Type="http://schemas.openxmlformats.org/officeDocument/2006/relationships/hyperlink" Target="https://www.linkedin.com/in/alanmurray-computergaga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amazon.co.uk/Advanced-Excel-Formulas-Unleashing-Brilliance/dp/1484271246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youtu.be/o4CNwTeBWao" TargetMode="External"/><Relationship Id="rId3" Type="http://schemas.openxmlformats.org/officeDocument/2006/relationships/hyperlink" Target="https://youtu.be/E6Sz1dX2kUI" TargetMode="External"/><Relationship Id="rId7" Type="http://schemas.openxmlformats.org/officeDocument/2006/relationships/hyperlink" Target="https://youtu.be/UIH0A0-9Sqo" TargetMode="External"/><Relationship Id="rId2" Type="http://schemas.openxmlformats.org/officeDocument/2006/relationships/hyperlink" Target="https://youtu.be/NOaA2_DkTmo" TargetMode="External"/><Relationship Id="rId1" Type="http://schemas.openxmlformats.org/officeDocument/2006/relationships/hyperlink" Target="https://youtu.be/eOLs_mwW-cA" TargetMode="External"/><Relationship Id="rId6" Type="http://schemas.openxmlformats.org/officeDocument/2006/relationships/hyperlink" Target="https://youtu.be/rPnH6gRvONY" TargetMode="External"/><Relationship Id="rId5" Type="http://schemas.openxmlformats.org/officeDocument/2006/relationships/hyperlink" Target="https://youtu.be/yaI7lTLnXrs" TargetMode="External"/><Relationship Id="rId4" Type="http://schemas.openxmlformats.org/officeDocument/2006/relationships/hyperlink" Target="https://youtu.be/euzheB5BfTQ" TargetMode="External"/><Relationship Id="rId9" Type="http://schemas.openxmlformats.org/officeDocument/2006/relationships/hyperlink" Target="https://youtu.be/333IMGoNAq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1EB77-5E37-4182-9D22-8AF0ED3009C7}">
  <dimension ref="B13:C18"/>
  <sheetViews>
    <sheetView showGridLines="0" showRowColHeaders="0" zoomScale="160" zoomScaleNormal="160" workbookViewId="0">
      <selection activeCell="F19" sqref="F19"/>
    </sheetView>
  </sheetViews>
  <sheetFormatPr defaultColWidth="11" defaultRowHeight="15"/>
  <cols>
    <col min="1" max="1" width="5.625" style="2" customWidth="1"/>
    <col min="2" max="2" width="28" style="2" customWidth="1"/>
    <col min="3" max="3" width="49.5" style="2" bestFit="1" customWidth="1"/>
    <col min="4" max="16384" width="11" style="2"/>
  </cols>
  <sheetData>
    <row r="13" spans="2:3" ht="21">
      <c r="B13" s="1" t="s">
        <v>27</v>
      </c>
    </row>
    <row r="15" spans="2:3" ht="16.5">
      <c r="B15" s="3" t="s">
        <v>28</v>
      </c>
      <c r="C15" s="4" t="s">
        <v>29</v>
      </c>
    </row>
    <row r="16" spans="2:3" ht="16.5">
      <c r="B16" s="3" t="s">
        <v>30</v>
      </c>
      <c r="C16" s="4" t="s">
        <v>31</v>
      </c>
    </row>
    <row r="17" spans="2:3" ht="16.5">
      <c r="B17" s="3" t="s">
        <v>32</v>
      </c>
      <c r="C17" s="4" t="s">
        <v>33</v>
      </c>
    </row>
    <row r="18" spans="2:3" ht="16.5">
      <c r="B18" s="3" t="s">
        <v>34</v>
      </c>
      <c r="C18" s="4" t="s">
        <v>35</v>
      </c>
    </row>
  </sheetData>
  <hyperlinks>
    <hyperlink ref="C15" r:id="rId1" xr:uid="{7B5A5B7E-6CAA-4CDE-B854-96731617BA64}"/>
    <hyperlink ref="C16" r:id="rId2" xr:uid="{C92BBF7D-25B3-4BBE-BDA1-42B2E50D5C5B}"/>
    <hyperlink ref="C17" r:id="rId3" xr:uid="{CCC7EA9A-F7C6-4601-9997-B48693F581BF}"/>
    <hyperlink ref="C18" r:id="rId4" xr:uid="{96B1ACC1-B6AC-4C4A-9EF2-5467F8F96F90}"/>
  </hyperlinks>
  <pageMargins left="0.7" right="0.7" top="0.75" bottom="0.75" header="0.3" footer="0.3"/>
  <pageSetup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6B524-563B-4C5B-AE67-7782FA5EBFD0}">
  <dimension ref="A2:C26"/>
  <sheetViews>
    <sheetView showGridLines="0" workbookViewId="0">
      <selection activeCell="F12" sqref="F12"/>
    </sheetView>
  </sheetViews>
  <sheetFormatPr defaultRowHeight="14.25"/>
  <cols>
    <col min="1" max="1" width="9" style="18"/>
    <col min="2" max="2" width="67.5" style="18" bestFit="1" customWidth="1"/>
    <col min="3" max="3" width="13.625" style="18" customWidth="1"/>
    <col min="4" max="16384" width="9" style="18"/>
  </cols>
  <sheetData>
    <row r="2" spans="1:3" ht="15">
      <c r="B2" s="19" t="s">
        <v>765</v>
      </c>
    </row>
    <row r="4" spans="1:3" ht="15">
      <c r="B4" s="20" t="s">
        <v>766</v>
      </c>
    </row>
    <row r="5" spans="1:3" ht="15">
      <c r="B5" s="21"/>
    </row>
    <row r="6" spans="1:3" ht="15">
      <c r="A6" s="19">
        <v>1</v>
      </c>
      <c r="B6" s="18" t="s">
        <v>767</v>
      </c>
      <c r="C6" s="22" t="s">
        <v>768</v>
      </c>
    </row>
    <row r="8" spans="1:3" ht="15">
      <c r="A8" s="19">
        <v>2</v>
      </c>
      <c r="B8" s="18" t="s">
        <v>778</v>
      </c>
      <c r="C8" s="23" t="s">
        <v>768</v>
      </c>
    </row>
    <row r="10" spans="1:3" ht="15">
      <c r="A10" s="19">
        <v>3</v>
      </c>
      <c r="B10" s="18" t="s">
        <v>769</v>
      </c>
      <c r="C10" s="22" t="s">
        <v>768</v>
      </c>
    </row>
    <row r="12" spans="1:3" ht="15">
      <c r="B12" s="20" t="s">
        <v>770</v>
      </c>
    </row>
    <row r="14" spans="1:3" ht="15">
      <c r="A14" s="19">
        <v>1</v>
      </c>
      <c r="B14" s="18" t="s">
        <v>771</v>
      </c>
      <c r="C14" s="22" t="s">
        <v>768</v>
      </c>
    </row>
    <row r="16" spans="1:3" ht="15">
      <c r="A16" s="19">
        <v>2</v>
      </c>
      <c r="B16" s="18" t="s">
        <v>772</v>
      </c>
      <c r="C16" s="22" t="s">
        <v>768</v>
      </c>
    </row>
    <row r="18" spans="1:3" ht="15">
      <c r="A18" s="19">
        <v>3</v>
      </c>
      <c r="B18" s="18" t="s">
        <v>773</v>
      </c>
      <c r="C18" s="22" t="s">
        <v>768</v>
      </c>
    </row>
    <row r="20" spans="1:3" ht="15">
      <c r="B20" s="20" t="s">
        <v>774</v>
      </c>
    </row>
    <row r="22" spans="1:3" ht="15">
      <c r="A22" s="19">
        <v>1</v>
      </c>
      <c r="B22" s="18" t="s">
        <v>775</v>
      </c>
      <c r="C22" s="22" t="s">
        <v>768</v>
      </c>
    </row>
    <row r="24" spans="1:3" ht="15">
      <c r="A24" s="19">
        <v>2</v>
      </c>
      <c r="B24" s="18" t="s">
        <v>776</v>
      </c>
      <c r="C24" s="22" t="s">
        <v>768</v>
      </c>
    </row>
    <row r="26" spans="1:3" ht="15">
      <c r="A26" s="19">
        <v>3</v>
      </c>
      <c r="B26" s="18" t="s">
        <v>777</v>
      </c>
      <c r="C26" s="22" t="s">
        <v>768</v>
      </c>
    </row>
  </sheetData>
  <hyperlinks>
    <hyperlink ref="C14" r:id="rId1" xr:uid="{AF5C3813-4E87-4871-98B9-B1AAE441D627}"/>
    <hyperlink ref="C16" r:id="rId2" xr:uid="{34FB6B01-CE63-43C4-9ECF-059F54603A87}"/>
    <hyperlink ref="C18" r:id="rId3" xr:uid="{0BDF2F4E-EF82-40DD-82C2-14318FFC4412}"/>
    <hyperlink ref="C6" r:id="rId4" xr:uid="{EDADD57E-B4E2-4A63-942E-DDFE692B5F17}"/>
    <hyperlink ref="C8" r:id="rId5" xr:uid="{0364E061-06F2-4054-85FE-546A917FC3AF}"/>
    <hyperlink ref="C10" r:id="rId6" xr:uid="{F327F690-0F1D-4CFB-990C-A85B67554B3D}"/>
    <hyperlink ref="C22" r:id="rId7" xr:uid="{10AFC886-6201-4DF7-9972-0EC93BBDE33E}"/>
    <hyperlink ref="C24" r:id="rId8" xr:uid="{2FFD1CEA-A3E4-4CA0-95B0-9E1A9D16D598}"/>
    <hyperlink ref="C26" r:id="rId9" xr:uid="{06C9A9C9-271C-4A1F-B543-9470521B7B3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BFD35-8FE7-4B34-BA1B-F776185483DE}">
  <dimension ref="B2:G17"/>
  <sheetViews>
    <sheetView showGridLines="0" tabSelected="1" workbookViewId="0">
      <selection activeCell="D2" sqref="D2"/>
    </sheetView>
  </sheetViews>
  <sheetFormatPr defaultRowHeight="14.25"/>
  <cols>
    <col min="2" max="2" width="16.25" customWidth="1"/>
    <col min="3" max="3" width="13.25" customWidth="1"/>
    <col min="4" max="7" width="10.625" customWidth="1"/>
  </cols>
  <sheetData>
    <row r="2" spans="2:7" ht="15">
      <c r="B2" s="27" t="s">
        <v>780</v>
      </c>
      <c r="C2" s="28" t="s">
        <v>781</v>
      </c>
      <c r="D2" s="29"/>
      <c r="E2" s="29"/>
      <c r="F2" s="29"/>
      <c r="G2" s="29"/>
    </row>
    <row r="3" spans="2:7">
      <c r="B3" s="24" t="s">
        <v>783</v>
      </c>
      <c r="C3" t="s">
        <v>784</v>
      </c>
      <c r="D3" s="14"/>
      <c r="E3" s="14"/>
      <c r="F3" s="14"/>
      <c r="G3" s="14"/>
    </row>
    <row r="4" spans="2:7">
      <c r="B4" s="24" t="s">
        <v>785</v>
      </c>
      <c r="C4" t="s">
        <v>786</v>
      </c>
      <c r="D4" s="14"/>
      <c r="E4" s="14"/>
      <c r="F4" s="14"/>
      <c r="G4" s="14"/>
    </row>
    <row r="5" spans="2:7">
      <c r="B5" s="24" t="s">
        <v>787</v>
      </c>
      <c r="C5" t="s">
        <v>788</v>
      </c>
      <c r="D5" s="14"/>
      <c r="E5" s="14"/>
      <c r="F5" s="14"/>
      <c r="G5" s="14"/>
    </row>
    <row r="6" spans="2:7">
      <c r="B6" s="24" t="s">
        <v>789</v>
      </c>
      <c r="C6" t="s">
        <v>784</v>
      </c>
      <c r="D6" s="14"/>
      <c r="E6" s="14"/>
      <c r="F6" s="14"/>
      <c r="G6" s="14"/>
    </row>
    <row r="7" spans="2:7">
      <c r="B7" t="s">
        <v>790</v>
      </c>
      <c r="C7" t="s">
        <v>786</v>
      </c>
      <c r="D7" s="14"/>
      <c r="E7" s="14"/>
      <c r="F7" s="14"/>
      <c r="G7" s="14"/>
    </row>
    <row r="8" spans="2:7">
      <c r="B8" t="s">
        <v>791</v>
      </c>
      <c r="C8" t="s">
        <v>788</v>
      </c>
      <c r="D8" s="14"/>
      <c r="E8" s="14"/>
      <c r="F8" s="14"/>
      <c r="G8" s="14"/>
    </row>
    <row r="9" spans="2:7">
      <c r="B9" t="s">
        <v>792</v>
      </c>
      <c r="C9" t="s">
        <v>784</v>
      </c>
      <c r="D9" s="14"/>
      <c r="E9" s="14"/>
      <c r="F9" s="14"/>
      <c r="G9" s="14"/>
    </row>
    <row r="10" spans="2:7">
      <c r="B10" t="s">
        <v>793</v>
      </c>
      <c r="C10" t="s">
        <v>786</v>
      </c>
      <c r="D10" s="14"/>
      <c r="E10" s="14"/>
      <c r="F10" s="14"/>
      <c r="G10" s="14"/>
    </row>
    <row r="11" spans="2:7">
      <c r="B11" t="s">
        <v>794</v>
      </c>
      <c r="C11" t="s">
        <v>788</v>
      </c>
      <c r="D11" s="14"/>
      <c r="E11" s="14"/>
      <c r="F11" s="14"/>
      <c r="G11" s="14"/>
    </row>
    <row r="12" spans="2:7">
      <c r="B12" t="s">
        <v>795</v>
      </c>
      <c r="C12" t="s">
        <v>784</v>
      </c>
      <c r="D12" s="14"/>
      <c r="E12" s="14"/>
      <c r="F12" s="14"/>
      <c r="G12" s="14"/>
    </row>
    <row r="13" spans="2:7">
      <c r="B13" t="s">
        <v>796</v>
      </c>
      <c r="C13" t="s">
        <v>786</v>
      </c>
      <c r="D13" s="14"/>
      <c r="E13" s="14"/>
      <c r="F13" s="14"/>
      <c r="G13" s="14"/>
    </row>
    <row r="14" spans="2:7">
      <c r="B14" t="s">
        <v>797</v>
      </c>
      <c r="C14" t="s">
        <v>788</v>
      </c>
      <c r="D14" s="14"/>
      <c r="E14" s="14"/>
      <c r="F14" s="14"/>
      <c r="G14" s="14"/>
    </row>
    <row r="15" spans="2:7">
      <c r="B15" t="s">
        <v>798</v>
      </c>
      <c r="C15" t="s">
        <v>784</v>
      </c>
      <c r="D15" s="14"/>
      <c r="E15" s="14"/>
      <c r="F15" s="14"/>
      <c r="G15" s="14"/>
    </row>
    <row r="16" spans="2:7">
      <c r="B16" t="s">
        <v>799</v>
      </c>
      <c r="C16" t="s">
        <v>786</v>
      </c>
      <c r="D16" s="14"/>
      <c r="E16" s="14"/>
      <c r="F16" s="14"/>
      <c r="G16" s="14"/>
    </row>
    <row r="17" spans="2:7">
      <c r="B17" t="s">
        <v>800</v>
      </c>
      <c r="C17" t="s">
        <v>788</v>
      </c>
      <c r="D17" s="14"/>
      <c r="E17" s="14"/>
      <c r="F17" s="14"/>
      <c r="G17" s="14"/>
    </row>
  </sheetData>
  <conditionalFormatting sqref="D2:G2">
    <cfRule type="expression" dxfId="1" priority="1">
      <formula>D2&lt;&gt;""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D6802-2C5E-4105-8072-84129DD5F02B}">
  <dimension ref="B2:D25"/>
  <sheetViews>
    <sheetView showGridLines="0" workbookViewId="0">
      <selection activeCell="E26" sqref="E26"/>
    </sheetView>
  </sheetViews>
  <sheetFormatPr defaultRowHeight="14.25"/>
  <cols>
    <col min="1" max="1" width="10.125" customWidth="1"/>
    <col min="2" max="2" width="16.625" customWidth="1"/>
    <col min="3" max="3" width="11.75" customWidth="1"/>
    <col min="4" max="4" width="11.375" customWidth="1"/>
  </cols>
  <sheetData>
    <row r="2" spans="2:4" ht="15">
      <c r="B2" s="25" t="s">
        <v>780</v>
      </c>
      <c r="C2" s="25" t="s">
        <v>781</v>
      </c>
      <c r="D2" s="26" t="s">
        <v>782</v>
      </c>
    </row>
    <row r="3" spans="2:4">
      <c r="B3" t="s">
        <v>783</v>
      </c>
      <c r="C3" t="s">
        <v>784</v>
      </c>
      <c r="D3" s="14">
        <v>18613</v>
      </c>
    </row>
    <row r="4" spans="2:4">
      <c r="B4" t="s">
        <v>785</v>
      </c>
      <c r="C4" t="s">
        <v>786</v>
      </c>
      <c r="D4" s="14">
        <v>26849</v>
      </c>
    </row>
    <row r="5" spans="2:4">
      <c r="B5" t="s">
        <v>787</v>
      </c>
      <c r="C5" t="s">
        <v>788</v>
      </c>
      <c r="D5" s="14">
        <v>35085</v>
      </c>
    </row>
    <row r="6" spans="2:4">
      <c r="B6" t="s">
        <v>789</v>
      </c>
      <c r="C6" t="s">
        <v>784</v>
      </c>
      <c r="D6" s="14">
        <v>43321</v>
      </c>
    </row>
    <row r="7" spans="2:4">
      <c r="B7" t="s">
        <v>790</v>
      </c>
      <c r="C7" t="s">
        <v>786</v>
      </c>
      <c r="D7" s="14">
        <v>24557</v>
      </c>
    </row>
    <row r="8" spans="2:4">
      <c r="B8" t="s">
        <v>791</v>
      </c>
      <c r="C8" t="s">
        <v>788</v>
      </c>
      <c r="D8" s="14">
        <v>32793</v>
      </c>
    </row>
    <row r="9" spans="2:4">
      <c r="B9" t="s">
        <v>792</v>
      </c>
      <c r="C9" t="s">
        <v>784</v>
      </c>
      <c r="D9" s="14">
        <v>41029</v>
      </c>
    </row>
    <row r="10" spans="2:4">
      <c r="B10" t="s">
        <v>793</v>
      </c>
      <c r="C10" t="s">
        <v>786</v>
      </c>
      <c r="D10" s="14">
        <v>19565</v>
      </c>
    </row>
    <row r="11" spans="2:4">
      <c r="B11" t="s">
        <v>794</v>
      </c>
      <c r="C11" t="s">
        <v>788</v>
      </c>
      <c r="D11" s="14">
        <v>27801</v>
      </c>
    </row>
    <row r="12" spans="2:4">
      <c r="B12" t="s">
        <v>795</v>
      </c>
      <c r="C12" t="s">
        <v>784</v>
      </c>
      <c r="D12" s="14">
        <v>36037</v>
      </c>
    </row>
    <row r="13" spans="2:4">
      <c r="B13" t="s">
        <v>796</v>
      </c>
      <c r="C13" t="s">
        <v>786</v>
      </c>
      <c r="D13" s="14">
        <v>44273</v>
      </c>
    </row>
    <row r="14" spans="2:4">
      <c r="B14" t="s">
        <v>797</v>
      </c>
      <c r="C14" t="s">
        <v>788</v>
      </c>
      <c r="D14" s="14">
        <v>25509</v>
      </c>
    </row>
    <row r="15" spans="2:4">
      <c r="B15" t="s">
        <v>798</v>
      </c>
      <c r="C15" t="s">
        <v>784</v>
      </c>
      <c r="D15" s="14">
        <v>33745</v>
      </c>
    </row>
    <row r="16" spans="2:4">
      <c r="B16" t="s">
        <v>799</v>
      </c>
      <c r="C16" t="s">
        <v>786</v>
      </c>
      <c r="D16" s="14">
        <v>41981</v>
      </c>
    </row>
    <row r="17" spans="2:4">
      <c r="B17" t="s">
        <v>800</v>
      </c>
      <c r="C17" t="s">
        <v>788</v>
      </c>
      <c r="D17" s="14">
        <v>23217</v>
      </c>
    </row>
    <row r="18" spans="2:4">
      <c r="D18" s="14"/>
    </row>
    <row r="19" spans="2:4">
      <c r="D19" s="14"/>
    </row>
    <row r="20" spans="2:4">
      <c r="D20" s="14"/>
    </row>
    <row r="21" spans="2:4">
      <c r="D21" s="14"/>
    </row>
    <row r="22" spans="2:4">
      <c r="D22" s="14"/>
    </row>
    <row r="23" spans="2:4">
      <c r="D23" s="14"/>
    </row>
    <row r="24" spans="2:4">
      <c r="D24" s="14"/>
    </row>
    <row r="25" spans="2:4">
      <c r="D25" s="1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DE8DE-280E-425B-938C-4DD204336C92}">
  <dimension ref="B2:D20"/>
  <sheetViews>
    <sheetView showGridLines="0" workbookViewId="0">
      <selection activeCell="D9" sqref="D9"/>
    </sheetView>
  </sheetViews>
  <sheetFormatPr defaultRowHeight="14.25"/>
  <cols>
    <col min="1" max="1" width="10.625" customWidth="1"/>
    <col min="2" max="2" width="17.875" customWidth="1"/>
    <col min="3" max="3" width="12.625" customWidth="1"/>
    <col min="4" max="4" width="10.875" customWidth="1"/>
  </cols>
  <sheetData>
    <row r="2" spans="2:4" ht="15">
      <c r="B2" s="25" t="s">
        <v>780</v>
      </c>
      <c r="C2" s="25" t="s">
        <v>781</v>
      </c>
      <c r="D2" s="26" t="s">
        <v>801</v>
      </c>
    </row>
    <row r="3" spans="2:4">
      <c r="B3" t="s">
        <v>783</v>
      </c>
      <c r="C3" t="s">
        <v>784</v>
      </c>
      <c r="D3" s="14">
        <v>20666</v>
      </c>
    </row>
    <row r="4" spans="2:4">
      <c r="B4" t="s">
        <v>785</v>
      </c>
      <c r="C4" t="s">
        <v>786</v>
      </c>
      <c r="D4" s="14">
        <v>29536</v>
      </c>
    </row>
    <row r="5" spans="2:4">
      <c r="B5" t="s">
        <v>787</v>
      </c>
      <c r="C5" t="s">
        <v>788</v>
      </c>
      <c r="D5" s="14">
        <v>38405</v>
      </c>
    </row>
    <row r="6" spans="2:4">
      <c r="B6" t="s">
        <v>789</v>
      </c>
      <c r="C6" t="s">
        <v>784</v>
      </c>
      <c r="D6" s="14">
        <v>47275</v>
      </c>
    </row>
    <row r="7" spans="2:4">
      <c r="B7" t="s">
        <v>790</v>
      </c>
      <c r="C7" t="s">
        <v>786</v>
      </c>
      <c r="D7" s="14">
        <v>26984</v>
      </c>
    </row>
    <row r="8" spans="2:4">
      <c r="B8" t="s">
        <v>791</v>
      </c>
      <c r="C8" t="s">
        <v>788</v>
      </c>
      <c r="D8" s="14">
        <v>33154</v>
      </c>
    </row>
    <row r="9" spans="2:4">
      <c r="B9" t="s">
        <v>792</v>
      </c>
      <c r="C9" t="s">
        <v>784</v>
      </c>
      <c r="D9" s="14">
        <v>42023</v>
      </c>
    </row>
    <row r="10" spans="2:4">
      <c r="B10" t="s">
        <v>793</v>
      </c>
      <c r="C10" t="s">
        <v>786</v>
      </c>
      <c r="D10" s="14">
        <v>21733</v>
      </c>
    </row>
    <row r="11" spans="2:4">
      <c r="B11" t="s">
        <v>794</v>
      </c>
      <c r="C11" t="s">
        <v>788</v>
      </c>
      <c r="D11" s="14">
        <v>30602</v>
      </c>
    </row>
    <row r="12" spans="2:4">
      <c r="B12" t="s">
        <v>795</v>
      </c>
      <c r="C12" t="s">
        <v>784</v>
      </c>
      <c r="D12" s="14">
        <v>39472</v>
      </c>
    </row>
    <row r="13" spans="2:4">
      <c r="B13" t="s">
        <v>796</v>
      </c>
      <c r="C13" t="s">
        <v>786</v>
      </c>
      <c r="D13" s="14">
        <v>48341</v>
      </c>
    </row>
    <row r="14" spans="2:4">
      <c r="B14" t="s">
        <v>797</v>
      </c>
      <c r="C14" t="s">
        <v>788</v>
      </c>
      <c r="D14" s="14">
        <v>28051</v>
      </c>
    </row>
    <row r="15" spans="2:4">
      <c r="B15" t="s">
        <v>798</v>
      </c>
      <c r="C15" t="s">
        <v>784</v>
      </c>
      <c r="D15" s="14">
        <v>36920</v>
      </c>
    </row>
    <row r="16" spans="2:4">
      <c r="B16" t="s">
        <v>799</v>
      </c>
      <c r="C16" t="s">
        <v>786</v>
      </c>
      <c r="D16" s="14">
        <v>45790</v>
      </c>
    </row>
    <row r="17" spans="2:4">
      <c r="B17" t="s">
        <v>800</v>
      </c>
      <c r="C17" t="s">
        <v>788</v>
      </c>
      <c r="D17" s="14">
        <v>22799</v>
      </c>
    </row>
    <row r="18" spans="2:4">
      <c r="D18" s="14"/>
    </row>
    <row r="19" spans="2:4">
      <c r="D19" s="14"/>
    </row>
    <row r="20" spans="2:4">
      <c r="D20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BF3FF-C425-41F0-93F2-EA22A40B8918}">
  <dimension ref="B2:D21"/>
  <sheetViews>
    <sheetView showGridLines="0" workbookViewId="0">
      <selection activeCell="G8" sqref="G8"/>
    </sheetView>
  </sheetViews>
  <sheetFormatPr defaultRowHeight="14.25"/>
  <cols>
    <col min="1" max="1" width="10.5" customWidth="1"/>
    <col min="2" max="2" width="16.875" customWidth="1"/>
    <col min="3" max="3" width="14.25" customWidth="1"/>
    <col min="4" max="5" width="12" customWidth="1"/>
  </cols>
  <sheetData>
    <row r="2" spans="2:4" ht="15">
      <c r="B2" s="25" t="s">
        <v>780</v>
      </c>
      <c r="C2" s="25" t="s">
        <v>781</v>
      </c>
      <c r="D2" s="26" t="s">
        <v>802</v>
      </c>
    </row>
    <row r="3" spans="2:4">
      <c r="B3" t="s">
        <v>783</v>
      </c>
      <c r="C3" t="s">
        <v>784</v>
      </c>
      <c r="D3" s="14">
        <v>19299</v>
      </c>
    </row>
    <row r="4" spans="2:4">
      <c r="B4" t="s">
        <v>785</v>
      </c>
      <c r="C4" t="s">
        <v>786</v>
      </c>
      <c r="D4" s="14">
        <v>27297</v>
      </c>
    </row>
    <row r="5" spans="2:4">
      <c r="B5" t="s">
        <v>787</v>
      </c>
      <c r="C5" t="s">
        <v>788</v>
      </c>
      <c r="D5" s="14">
        <v>35296</v>
      </c>
    </row>
    <row r="6" spans="2:4">
      <c r="B6" t="s">
        <v>789</v>
      </c>
      <c r="C6" t="s">
        <v>784</v>
      </c>
      <c r="D6" s="14">
        <v>40594</v>
      </c>
    </row>
    <row r="7" spans="2:4">
      <c r="B7" t="s">
        <v>790</v>
      </c>
      <c r="C7" t="s">
        <v>786</v>
      </c>
      <c r="D7" s="14">
        <v>22403</v>
      </c>
    </row>
    <row r="8" spans="2:4">
      <c r="B8" t="s">
        <v>791</v>
      </c>
      <c r="C8" t="s">
        <v>788</v>
      </c>
      <c r="D8" s="14">
        <v>30401</v>
      </c>
    </row>
    <row r="9" spans="2:4">
      <c r="B9" t="s">
        <v>792</v>
      </c>
      <c r="C9" t="s">
        <v>784</v>
      </c>
      <c r="D9" s="14">
        <v>38400</v>
      </c>
    </row>
    <row r="10" spans="2:4">
      <c r="B10" t="s">
        <v>793</v>
      </c>
      <c r="C10" t="s">
        <v>786</v>
      </c>
      <c r="D10" s="14">
        <v>20208</v>
      </c>
    </row>
    <row r="11" spans="2:4">
      <c r="B11" t="s">
        <v>794</v>
      </c>
      <c r="C11" t="s">
        <v>788</v>
      </c>
      <c r="D11" s="14">
        <v>28206</v>
      </c>
    </row>
    <row r="12" spans="2:4">
      <c r="B12" t="s">
        <v>795</v>
      </c>
      <c r="C12" t="s">
        <v>784</v>
      </c>
      <c r="D12" s="14">
        <v>36205</v>
      </c>
    </row>
    <row r="13" spans="2:4">
      <c r="B13" t="s">
        <v>796</v>
      </c>
      <c r="C13" t="s">
        <v>786</v>
      </c>
      <c r="D13" s="14">
        <v>44203</v>
      </c>
    </row>
    <row r="14" spans="2:4">
      <c r="B14" t="s">
        <v>797</v>
      </c>
      <c r="C14" t="s">
        <v>788</v>
      </c>
      <c r="D14" s="14">
        <v>26012</v>
      </c>
    </row>
    <row r="15" spans="2:4">
      <c r="B15" t="s">
        <v>798</v>
      </c>
      <c r="C15" t="s">
        <v>784</v>
      </c>
      <c r="D15" s="14">
        <v>31310</v>
      </c>
    </row>
    <row r="16" spans="2:4">
      <c r="B16" t="s">
        <v>799</v>
      </c>
      <c r="C16" t="s">
        <v>786</v>
      </c>
      <c r="D16" s="14">
        <v>39309</v>
      </c>
    </row>
    <row r="17" spans="2:4">
      <c r="B17" t="s">
        <v>800</v>
      </c>
      <c r="C17" t="s">
        <v>788</v>
      </c>
      <c r="D17" s="14">
        <v>21117</v>
      </c>
    </row>
    <row r="18" spans="2:4">
      <c r="D18" s="14"/>
    </row>
    <row r="19" spans="2:4">
      <c r="D19" s="14"/>
    </row>
    <row r="20" spans="2:4">
      <c r="D20" s="14"/>
    </row>
    <row r="21" spans="2:4">
      <c r="D21" s="1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F063C-ACF2-42F5-8665-DF01B7C35043}">
  <dimension ref="B2:D25"/>
  <sheetViews>
    <sheetView showGridLines="0" workbookViewId="0">
      <selection activeCell="D2" sqref="D2"/>
    </sheetView>
  </sheetViews>
  <sheetFormatPr defaultRowHeight="14.25"/>
  <cols>
    <col min="1" max="1" width="11.375" customWidth="1"/>
    <col min="2" max="2" width="17.25" customWidth="1"/>
    <col min="3" max="3" width="13.25" customWidth="1"/>
    <col min="4" max="4" width="11.625" customWidth="1"/>
    <col min="5" max="5" width="12" customWidth="1"/>
  </cols>
  <sheetData>
    <row r="2" spans="2:4" ht="15">
      <c r="B2" s="25" t="s">
        <v>780</v>
      </c>
      <c r="C2" s="25" t="s">
        <v>781</v>
      </c>
      <c r="D2" s="26" t="s">
        <v>803</v>
      </c>
    </row>
    <row r="3" spans="2:4">
      <c r="B3" t="s">
        <v>783</v>
      </c>
      <c r="C3" t="s">
        <v>784</v>
      </c>
      <c r="D3" s="14">
        <v>23872</v>
      </c>
    </row>
    <row r="4" spans="2:4">
      <c r="B4" t="s">
        <v>785</v>
      </c>
      <c r="C4" t="s">
        <v>786</v>
      </c>
      <c r="D4" s="14">
        <v>30913</v>
      </c>
    </row>
    <row r="5" spans="2:4">
      <c r="B5" t="s">
        <v>787</v>
      </c>
      <c r="C5" t="s">
        <v>788</v>
      </c>
      <c r="D5" s="14">
        <v>40653</v>
      </c>
    </row>
    <row r="6" spans="2:4">
      <c r="B6" t="s">
        <v>789</v>
      </c>
      <c r="C6" t="s">
        <v>784</v>
      </c>
      <c r="D6" s="14">
        <v>50394</v>
      </c>
    </row>
    <row r="7" spans="2:4">
      <c r="B7" t="s">
        <v>790</v>
      </c>
      <c r="C7" t="s">
        <v>786</v>
      </c>
      <c r="D7" s="14">
        <v>28004</v>
      </c>
    </row>
    <row r="8" spans="2:4">
      <c r="B8" t="s">
        <v>791</v>
      </c>
      <c r="C8" t="s">
        <v>788</v>
      </c>
      <c r="D8" s="14">
        <v>37745</v>
      </c>
    </row>
    <row r="9" spans="2:4">
      <c r="B9" t="s">
        <v>792</v>
      </c>
      <c r="C9" t="s">
        <v>784</v>
      </c>
      <c r="D9" s="14">
        <v>47486</v>
      </c>
    </row>
    <row r="10" spans="2:4">
      <c r="B10" t="s">
        <v>793</v>
      </c>
      <c r="C10" t="s">
        <v>786</v>
      </c>
      <c r="D10" s="14">
        <v>25096</v>
      </c>
    </row>
    <row r="11" spans="2:4">
      <c r="B11" t="s">
        <v>794</v>
      </c>
      <c r="C11" t="s">
        <v>788</v>
      </c>
      <c r="D11" s="14">
        <v>34837</v>
      </c>
    </row>
    <row r="12" spans="2:4">
      <c r="B12" t="s">
        <v>795</v>
      </c>
      <c r="C12" t="s">
        <v>784</v>
      </c>
      <c r="D12" s="14">
        <v>44577</v>
      </c>
    </row>
    <row r="13" spans="2:4">
      <c r="B13" t="s">
        <v>796</v>
      </c>
      <c r="C13" t="s">
        <v>786</v>
      </c>
      <c r="D13" s="14">
        <v>51618</v>
      </c>
    </row>
    <row r="14" spans="2:4">
      <c r="B14" t="s">
        <v>797</v>
      </c>
      <c r="C14" t="s">
        <v>788</v>
      </c>
      <c r="D14" s="14">
        <v>29229</v>
      </c>
    </row>
    <row r="15" spans="2:4">
      <c r="B15" t="s">
        <v>798</v>
      </c>
      <c r="C15" t="s">
        <v>784</v>
      </c>
      <c r="D15" s="14">
        <v>38969</v>
      </c>
    </row>
    <row r="16" spans="2:4">
      <c r="B16" t="s">
        <v>799</v>
      </c>
      <c r="C16" t="s">
        <v>786</v>
      </c>
      <c r="D16" s="14">
        <v>48710</v>
      </c>
    </row>
    <row r="17" spans="2:4">
      <c r="B17" t="s">
        <v>800</v>
      </c>
      <c r="C17" t="s">
        <v>788</v>
      </c>
      <c r="D17" s="14">
        <v>26321</v>
      </c>
    </row>
    <row r="18" spans="2:4">
      <c r="D18" s="14"/>
    </row>
    <row r="19" spans="2:4">
      <c r="D19" s="14"/>
    </row>
    <row r="20" spans="2:4">
      <c r="D20" s="14"/>
    </row>
    <row r="21" spans="2:4">
      <c r="D21" s="14"/>
    </row>
    <row r="22" spans="2:4">
      <c r="D22" s="14"/>
    </row>
    <row r="23" spans="2:4">
      <c r="D23" s="14"/>
    </row>
    <row r="24" spans="2:4">
      <c r="D24" s="14"/>
    </row>
    <row r="25" spans="2:4">
      <c r="D25" s="1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C534B-A77D-423D-91A0-CC11F5BCF5D9}">
  <dimension ref="B2:G50"/>
  <sheetViews>
    <sheetView showGridLines="0" workbookViewId="0">
      <selection activeCell="I15" sqref="I15"/>
    </sheetView>
  </sheetViews>
  <sheetFormatPr defaultRowHeight="14.25"/>
  <cols>
    <col min="2" max="2" width="12.125" customWidth="1"/>
    <col min="3" max="3" width="19.625" customWidth="1"/>
    <col min="4" max="4" width="21.375" customWidth="1"/>
    <col min="5" max="5" width="21.125" customWidth="1"/>
    <col min="6" max="6" width="13.25" customWidth="1"/>
    <col min="7" max="7" width="13.625" customWidth="1"/>
  </cols>
  <sheetData>
    <row r="2" spans="2:7" ht="15">
      <c r="B2" s="30" t="s">
        <v>804</v>
      </c>
      <c r="C2" s="30" t="s">
        <v>805</v>
      </c>
      <c r="D2" s="30" t="s">
        <v>806</v>
      </c>
      <c r="E2" s="30" t="s">
        <v>807</v>
      </c>
      <c r="F2" s="30" t="s">
        <v>808</v>
      </c>
      <c r="G2" s="30" t="s">
        <v>809</v>
      </c>
    </row>
    <row r="3" spans="2:7">
      <c r="B3" t="s">
        <v>830</v>
      </c>
      <c r="C3" t="s">
        <v>831</v>
      </c>
      <c r="D3" t="s">
        <v>779</v>
      </c>
      <c r="E3" t="s">
        <v>829</v>
      </c>
      <c r="F3">
        <v>95</v>
      </c>
      <c r="G3">
        <v>17.97</v>
      </c>
    </row>
    <row r="4" spans="2:7">
      <c r="B4" t="s">
        <v>836</v>
      </c>
      <c r="C4" t="s">
        <v>837</v>
      </c>
      <c r="D4" t="s">
        <v>779</v>
      </c>
      <c r="E4" t="s">
        <v>829</v>
      </c>
      <c r="F4">
        <v>8</v>
      </c>
      <c r="G4">
        <v>23.16</v>
      </c>
    </row>
    <row r="5" spans="2:7">
      <c r="B5" t="s">
        <v>827</v>
      </c>
      <c r="C5" t="s">
        <v>828</v>
      </c>
      <c r="D5" t="s">
        <v>779</v>
      </c>
      <c r="E5" t="s">
        <v>829</v>
      </c>
      <c r="F5">
        <v>27</v>
      </c>
      <c r="G5">
        <v>16.239999999999998</v>
      </c>
    </row>
    <row r="6" spans="2:7">
      <c r="B6" t="s">
        <v>821</v>
      </c>
      <c r="C6" t="s">
        <v>822</v>
      </c>
      <c r="D6" t="s">
        <v>788</v>
      </c>
      <c r="E6" t="s">
        <v>812</v>
      </c>
      <c r="F6">
        <v>78</v>
      </c>
      <c r="G6">
        <v>11.05</v>
      </c>
    </row>
    <row r="7" spans="2:7">
      <c r="B7" t="s">
        <v>823</v>
      </c>
      <c r="C7" t="s">
        <v>824</v>
      </c>
      <c r="D7" t="s">
        <v>788</v>
      </c>
      <c r="E7" t="s">
        <v>812</v>
      </c>
      <c r="F7">
        <v>65</v>
      </c>
      <c r="G7">
        <v>12.78</v>
      </c>
    </row>
    <row r="8" spans="2:7">
      <c r="B8" t="s">
        <v>842</v>
      </c>
      <c r="C8" t="s">
        <v>843</v>
      </c>
      <c r="D8" t="s">
        <v>779</v>
      </c>
      <c r="E8" t="s">
        <v>829</v>
      </c>
      <c r="F8">
        <v>22</v>
      </c>
      <c r="G8">
        <v>28.35</v>
      </c>
    </row>
    <row r="9" spans="2:7">
      <c r="B9" t="s">
        <v>871</v>
      </c>
      <c r="C9" t="s">
        <v>872</v>
      </c>
      <c r="D9" t="s">
        <v>863</v>
      </c>
      <c r="E9" t="s">
        <v>864</v>
      </c>
      <c r="F9">
        <v>8</v>
      </c>
      <c r="G9">
        <v>50.84</v>
      </c>
    </row>
    <row r="10" spans="2:7">
      <c r="B10" t="s">
        <v>810</v>
      </c>
      <c r="C10" t="s">
        <v>811</v>
      </c>
      <c r="D10" t="s">
        <v>788</v>
      </c>
      <c r="E10" t="s">
        <v>812</v>
      </c>
      <c r="F10">
        <v>12</v>
      </c>
      <c r="G10">
        <v>2.4</v>
      </c>
    </row>
    <row r="11" spans="2:7">
      <c r="B11" t="s">
        <v>909</v>
      </c>
      <c r="C11" t="s">
        <v>910</v>
      </c>
      <c r="D11" t="s">
        <v>899</v>
      </c>
      <c r="E11" t="s">
        <v>900</v>
      </c>
      <c r="F11">
        <v>72</v>
      </c>
      <c r="G11">
        <v>18.25</v>
      </c>
    </row>
    <row r="12" spans="2:7">
      <c r="B12" t="s">
        <v>859</v>
      </c>
      <c r="C12" t="s">
        <v>860</v>
      </c>
      <c r="D12" t="s">
        <v>846</v>
      </c>
      <c r="E12" t="s">
        <v>812</v>
      </c>
      <c r="F12">
        <v>50</v>
      </c>
      <c r="G12">
        <v>42.19</v>
      </c>
    </row>
    <row r="13" spans="2:7">
      <c r="B13" t="s">
        <v>877</v>
      </c>
      <c r="C13" t="s">
        <v>878</v>
      </c>
      <c r="D13" t="s">
        <v>863</v>
      </c>
      <c r="E13" t="s">
        <v>864</v>
      </c>
      <c r="F13">
        <v>22</v>
      </c>
      <c r="G13">
        <v>56.03</v>
      </c>
    </row>
    <row r="14" spans="2:7">
      <c r="B14" t="s">
        <v>832</v>
      </c>
      <c r="C14" t="s">
        <v>833</v>
      </c>
      <c r="D14" t="s">
        <v>779</v>
      </c>
      <c r="E14" t="s">
        <v>829</v>
      </c>
      <c r="F14">
        <v>43</v>
      </c>
      <c r="G14">
        <v>19.7</v>
      </c>
    </row>
    <row r="15" spans="2:7">
      <c r="B15" t="s">
        <v>855</v>
      </c>
      <c r="C15" t="s">
        <v>856</v>
      </c>
      <c r="D15" t="s">
        <v>846</v>
      </c>
      <c r="E15" t="s">
        <v>812</v>
      </c>
      <c r="F15">
        <v>36</v>
      </c>
      <c r="G15">
        <v>38.729999999999997</v>
      </c>
    </row>
    <row r="16" spans="2:7">
      <c r="B16" t="s">
        <v>913</v>
      </c>
      <c r="C16" t="s">
        <v>914</v>
      </c>
      <c r="D16" t="s">
        <v>899</v>
      </c>
      <c r="E16" t="s">
        <v>900</v>
      </c>
      <c r="F16">
        <v>22</v>
      </c>
      <c r="G16">
        <v>21.71</v>
      </c>
    </row>
    <row r="17" spans="2:7">
      <c r="B17" t="s">
        <v>867</v>
      </c>
      <c r="C17" t="s">
        <v>868</v>
      </c>
      <c r="D17" t="s">
        <v>863</v>
      </c>
      <c r="E17" t="s">
        <v>864</v>
      </c>
      <c r="F17">
        <v>56</v>
      </c>
      <c r="G17">
        <v>47.38</v>
      </c>
    </row>
    <row r="18" spans="2:7">
      <c r="B18" t="s">
        <v>875</v>
      </c>
      <c r="C18" t="s">
        <v>876</v>
      </c>
      <c r="D18" t="s">
        <v>863</v>
      </c>
      <c r="E18" t="s">
        <v>864</v>
      </c>
      <c r="F18">
        <v>51</v>
      </c>
      <c r="G18">
        <v>54.3</v>
      </c>
    </row>
    <row r="19" spans="2:7">
      <c r="B19" t="s">
        <v>901</v>
      </c>
      <c r="C19" t="s">
        <v>902</v>
      </c>
      <c r="D19" t="s">
        <v>899</v>
      </c>
      <c r="E19" t="s">
        <v>900</v>
      </c>
      <c r="F19">
        <v>95</v>
      </c>
      <c r="G19">
        <v>11.33</v>
      </c>
    </row>
    <row r="20" spans="2:7">
      <c r="B20" t="s">
        <v>813</v>
      </c>
      <c r="C20" t="s">
        <v>814</v>
      </c>
      <c r="D20" t="s">
        <v>788</v>
      </c>
      <c r="E20" t="s">
        <v>812</v>
      </c>
      <c r="F20">
        <v>84</v>
      </c>
      <c r="G20">
        <v>4.13</v>
      </c>
    </row>
    <row r="21" spans="2:7">
      <c r="B21" t="s">
        <v>887</v>
      </c>
      <c r="C21" t="s">
        <v>888</v>
      </c>
      <c r="D21" t="s">
        <v>881</v>
      </c>
      <c r="E21" t="s">
        <v>882</v>
      </c>
      <c r="F21">
        <v>120</v>
      </c>
      <c r="G21">
        <v>62.95</v>
      </c>
    </row>
    <row r="22" spans="2:7">
      <c r="B22" t="s">
        <v>815</v>
      </c>
      <c r="C22" t="s">
        <v>816</v>
      </c>
      <c r="D22" t="s">
        <v>788</v>
      </c>
      <c r="E22" t="s">
        <v>812</v>
      </c>
      <c r="F22">
        <v>54</v>
      </c>
      <c r="G22">
        <v>5.86</v>
      </c>
    </row>
    <row r="23" spans="2:7">
      <c r="B23" t="s">
        <v>849</v>
      </c>
      <c r="C23" t="s">
        <v>850</v>
      </c>
      <c r="D23" t="s">
        <v>846</v>
      </c>
      <c r="E23" t="s">
        <v>812</v>
      </c>
      <c r="F23">
        <v>49</v>
      </c>
      <c r="G23">
        <v>33.54</v>
      </c>
    </row>
    <row r="24" spans="2:7">
      <c r="B24" t="s">
        <v>893</v>
      </c>
      <c r="C24" t="s">
        <v>894</v>
      </c>
      <c r="D24" t="s">
        <v>881</v>
      </c>
      <c r="E24" t="s">
        <v>882</v>
      </c>
      <c r="F24">
        <v>65</v>
      </c>
      <c r="G24">
        <v>6.14</v>
      </c>
    </row>
    <row r="25" spans="2:7">
      <c r="B25" t="s">
        <v>857</v>
      </c>
      <c r="C25" t="s">
        <v>858</v>
      </c>
      <c r="D25" t="s">
        <v>846</v>
      </c>
      <c r="E25" t="s">
        <v>812</v>
      </c>
      <c r="F25">
        <v>65</v>
      </c>
      <c r="G25">
        <v>40.46</v>
      </c>
    </row>
    <row r="26" spans="2:7">
      <c r="B26" t="s">
        <v>861</v>
      </c>
      <c r="C26" t="s">
        <v>862</v>
      </c>
      <c r="D26" t="s">
        <v>863</v>
      </c>
      <c r="E26" t="s">
        <v>864</v>
      </c>
      <c r="F26">
        <v>101</v>
      </c>
      <c r="G26">
        <v>43.92</v>
      </c>
    </row>
    <row r="27" spans="2:7">
      <c r="B27" t="s">
        <v>905</v>
      </c>
      <c r="C27" t="s">
        <v>906</v>
      </c>
      <c r="D27" t="s">
        <v>899</v>
      </c>
      <c r="E27" t="s">
        <v>900</v>
      </c>
      <c r="F27">
        <v>150</v>
      </c>
      <c r="G27">
        <v>14.79</v>
      </c>
    </row>
    <row r="28" spans="2:7">
      <c r="B28" t="s">
        <v>840</v>
      </c>
      <c r="C28" t="s">
        <v>841</v>
      </c>
      <c r="D28" t="s">
        <v>779</v>
      </c>
      <c r="E28" t="s">
        <v>829</v>
      </c>
      <c r="F28">
        <v>51</v>
      </c>
      <c r="G28">
        <v>26.62</v>
      </c>
    </row>
    <row r="29" spans="2:7">
      <c r="B29" t="s">
        <v>907</v>
      </c>
      <c r="C29" t="s">
        <v>908</v>
      </c>
      <c r="D29" t="s">
        <v>899</v>
      </c>
      <c r="E29" t="s">
        <v>900</v>
      </c>
      <c r="F29">
        <v>145</v>
      </c>
      <c r="G29">
        <v>16.52</v>
      </c>
    </row>
    <row r="30" spans="2:7">
      <c r="B30" t="s">
        <v>817</v>
      </c>
      <c r="C30" t="s">
        <v>818</v>
      </c>
      <c r="D30" t="s">
        <v>788</v>
      </c>
      <c r="E30" t="s">
        <v>812</v>
      </c>
      <c r="F30">
        <v>120</v>
      </c>
      <c r="G30">
        <v>7.59</v>
      </c>
    </row>
    <row r="31" spans="2:7">
      <c r="B31" t="s">
        <v>834</v>
      </c>
      <c r="C31" t="s">
        <v>835</v>
      </c>
      <c r="D31" t="s">
        <v>779</v>
      </c>
      <c r="E31" t="s">
        <v>829</v>
      </c>
      <c r="F31">
        <v>150</v>
      </c>
      <c r="G31">
        <v>21.43</v>
      </c>
    </row>
    <row r="32" spans="2:7">
      <c r="B32" t="s">
        <v>873</v>
      </c>
      <c r="C32" t="s">
        <v>874</v>
      </c>
      <c r="D32" t="s">
        <v>863</v>
      </c>
      <c r="E32" t="s">
        <v>864</v>
      </c>
      <c r="F32">
        <v>72</v>
      </c>
      <c r="G32">
        <v>52.57</v>
      </c>
    </row>
    <row r="33" spans="2:7">
      <c r="B33" t="s">
        <v>865</v>
      </c>
      <c r="C33" t="s">
        <v>866</v>
      </c>
      <c r="D33" t="s">
        <v>863</v>
      </c>
      <c r="E33" t="s">
        <v>864</v>
      </c>
      <c r="F33">
        <v>95</v>
      </c>
      <c r="G33">
        <v>45.65</v>
      </c>
    </row>
    <row r="34" spans="2:7">
      <c r="B34" t="s">
        <v>851</v>
      </c>
      <c r="C34" t="s">
        <v>852</v>
      </c>
      <c r="D34" t="s">
        <v>846</v>
      </c>
      <c r="E34" t="s">
        <v>812</v>
      </c>
      <c r="F34">
        <v>120</v>
      </c>
      <c r="G34">
        <v>35.270000000000003</v>
      </c>
    </row>
    <row r="35" spans="2:7">
      <c r="B35" t="s">
        <v>897</v>
      </c>
      <c r="C35" t="s">
        <v>898</v>
      </c>
      <c r="D35" t="s">
        <v>899</v>
      </c>
      <c r="E35" t="s">
        <v>900</v>
      </c>
      <c r="F35">
        <v>80</v>
      </c>
      <c r="G35">
        <v>9.6</v>
      </c>
    </row>
    <row r="36" spans="2:7">
      <c r="B36" t="s">
        <v>844</v>
      </c>
      <c r="C36" t="s">
        <v>845</v>
      </c>
      <c r="D36" t="s">
        <v>846</v>
      </c>
      <c r="E36" t="s">
        <v>812</v>
      </c>
      <c r="F36">
        <v>12</v>
      </c>
      <c r="G36">
        <v>30.08</v>
      </c>
    </row>
    <row r="37" spans="2:7">
      <c r="B37" t="s">
        <v>847</v>
      </c>
      <c r="C37" t="s">
        <v>848</v>
      </c>
      <c r="D37" t="s">
        <v>846</v>
      </c>
      <c r="E37" t="s">
        <v>812</v>
      </c>
      <c r="F37">
        <v>84</v>
      </c>
      <c r="G37">
        <v>31.81</v>
      </c>
    </row>
    <row r="38" spans="2:7">
      <c r="B38" t="s">
        <v>819</v>
      </c>
      <c r="C38" t="s">
        <v>820</v>
      </c>
      <c r="D38" t="s">
        <v>788</v>
      </c>
      <c r="E38" t="s">
        <v>812</v>
      </c>
      <c r="F38">
        <v>0</v>
      </c>
      <c r="G38">
        <v>9.32</v>
      </c>
    </row>
    <row r="39" spans="2:7">
      <c r="B39" t="s">
        <v>903</v>
      </c>
      <c r="C39" t="s">
        <v>904</v>
      </c>
      <c r="D39" t="s">
        <v>899</v>
      </c>
      <c r="E39" t="s">
        <v>900</v>
      </c>
      <c r="F39">
        <v>71</v>
      </c>
      <c r="G39">
        <v>13.06</v>
      </c>
    </row>
    <row r="40" spans="2:7">
      <c r="B40" t="s">
        <v>869</v>
      </c>
      <c r="C40" t="s">
        <v>870</v>
      </c>
      <c r="D40" t="s">
        <v>863</v>
      </c>
      <c r="E40" t="s">
        <v>864</v>
      </c>
      <c r="F40">
        <v>150</v>
      </c>
      <c r="G40">
        <v>49.11</v>
      </c>
    </row>
    <row r="41" spans="2:7">
      <c r="B41" t="s">
        <v>853</v>
      </c>
      <c r="C41" t="s">
        <v>854</v>
      </c>
      <c r="D41" t="s">
        <v>846</v>
      </c>
      <c r="E41" t="s">
        <v>812</v>
      </c>
      <c r="F41">
        <v>0</v>
      </c>
      <c r="G41">
        <v>37</v>
      </c>
    </row>
    <row r="42" spans="2:7">
      <c r="B42" t="s">
        <v>889</v>
      </c>
      <c r="C42" t="s">
        <v>890</v>
      </c>
      <c r="D42" t="s">
        <v>881</v>
      </c>
      <c r="E42" t="s">
        <v>882</v>
      </c>
      <c r="F42">
        <v>66</v>
      </c>
      <c r="G42">
        <v>2.68</v>
      </c>
    </row>
    <row r="43" spans="2:7">
      <c r="B43" t="s">
        <v>895</v>
      </c>
      <c r="C43" t="s">
        <v>896</v>
      </c>
      <c r="D43" t="s">
        <v>881</v>
      </c>
      <c r="E43" t="s">
        <v>882</v>
      </c>
      <c r="F43">
        <v>50</v>
      </c>
      <c r="G43">
        <v>7.87</v>
      </c>
    </row>
    <row r="44" spans="2:7">
      <c r="B44" t="s">
        <v>883</v>
      </c>
      <c r="C44" t="s">
        <v>884</v>
      </c>
      <c r="D44" t="s">
        <v>881</v>
      </c>
      <c r="E44" t="s">
        <v>882</v>
      </c>
      <c r="F44">
        <v>84</v>
      </c>
      <c r="G44">
        <v>59.49</v>
      </c>
    </row>
    <row r="45" spans="2:7">
      <c r="B45" t="s">
        <v>885</v>
      </c>
      <c r="C45" t="s">
        <v>886</v>
      </c>
      <c r="D45" t="s">
        <v>881</v>
      </c>
      <c r="E45" t="s">
        <v>882</v>
      </c>
      <c r="F45">
        <v>49</v>
      </c>
      <c r="G45">
        <v>61.22</v>
      </c>
    </row>
    <row r="46" spans="2:7">
      <c r="B46" t="s">
        <v>911</v>
      </c>
      <c r="C46" t="s">
        <v>912</v>
      </c>
      <c r="D46" t="s">
        <v>899</v>
      </c>
      <c r="E46" t="s">
        <v>900</v>
      </c>
      <c r="F46">
        <v>51</v>
      </c>
      <c r="G46">
        <v>19.98</v>
      </c>
    </row>
    <row r="47" spans="2:7">
      <c r="B47" t="s">
        <v>891</v>
      </c>
      <c r="C47" t="s">
        <v>892</v>
      </c>
      <c r="D47" t="s">
        <v>881</v>
      </c>
      <c r="E47" t="s">
        <v>882</v>
      </c>
      <c r="F47">
        <v>36</v>
      </c>
      <c r="G47">
        <v>4.41</v>
      </c>
    </row>
    <row r="48" spans="2:7">
      <c r="B48" t="s">
        <v>825</v>
      </c>
      <c r="C48" t="s">
        <v>826</v>
      </c>
      <c r="D48" t="s">
        <v>788</v>
      </c>
      <c r="E48" t="s">
        <v>812</v>
      </c>
      <c r="F48">
        <v>50</v>
      </c>
      <c r="G48">
        <v>14.51</v>
      </c>
    </row>
    <row r="49" spans="2:7">
      <c r="B49" t="s">
        <v>838</v>
      </c>
      <c r="C49" t="s">
        <v>839</v>
      </c>
      <c r="D49" t="s">
        <v>779</v>
      </c>
      <c r="E49" t="s">
        <v>829</v>
      </c>
      <c r="F49">
        <v>72</v>
      </c>
      <c r="G49">
        <v>24.89</v>
      </c>
    </row>
    <row r="50" spans="2:7">
      <c r="B50" t="s">
        <v>879</v>
      </c>
      <c r="C50" t="s">
        <v>880</v>
      </c>
      <c r="D50" t="s">
        <v>881</v>
      </c>
      <c r="E50" t="s">
        <v>882</v>
      </c>
      <c r="F50">
        <v>12</v>
      </c>
      <c r="G50">
        <v>57.76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871C1-A6D7-4BDC-B873-6841AC810A9E}">
  <dimension ref="B2:D20"/>
  <sheetViews>
    <sheetView showGridLines="0" workbookViewId="0">
      <selection activeCell="B6" sqref="B6"/>
    </sheetView>
  </sheetViews>
  <sheetFormatPr defaultRowHeight="14.25"/>
  <cols>
    <col min="2" max="2" width="19.625" customWidth="1"/>
    <col min="3" max="3" width="21.375" customWidth="1"/>
    <col min="4" max="4" width="12.375" customWidth="1"/>
  </cols>
  <sheetData>
    <row r="2" spans="2:4" ht="15">
      <c r="C2" s="9" t="s">
        <v>915</v>
      </c>
      <c r="D2">
        <v>50</v>
      </c>
    </row>
    <row r="4" spans="2:4" ht="15">
      <c r="B4" s="31" t="s">
        <v>805</v>
      </c>
      <c r="C4" s="31" t="s">
        <v>806</v>
      </c>
      <c r="D4" s="31" t="s">
        <v>808</v>
      </c>
    </row>
    <row r="5" spans="2:4">
      <c r="B5" t="str" cm="1">
        <f t="array" ref="B5:D20">_xlfn._xlws.FILTER(
_xlfn.CHOOSECOLS(tblStock[],2,3,5),
tblStock[Stock Level]&lt;D2)</f>
        <v>A4 Card</v>
      </c>
      <c r="C5" t="str">
        <v>Paper</v>
      </c>
      <c r="D5">
        <v>8</v>
      </c>
    </row>
    <row r="6" spans="2:4">
      <c r="B6" t="str">
        <v>A4 Copier Paper</v>
      </c>
      <c r="C6" t="str">
        <v>Paper</v>
      </c>
      <c r="D6">
        <v>27</v>
      </c>
    </row>
    <row r="7" spans="2:4">
      <c r="B7" t="str">
        <v>Address Labels</v>
      </c>
      <c r="C7" t="str">
        <v>Paper</v>
      </c>
      <c r="D7">
        <v>22</v>
      </c>
    </row>
    <row r="8" spans="2:4">
      <c r="B8" t="str">
        <v>Archive Box</v>
      </c>
      <c r="C8" t="str">
        <v>Filing</v>
      </c>
      <c r="D8">
        <v>8</v>
      </c>
    </row>
    <row r="9" spans="2:4">
      <c r="B9" t="str">
        <v>Ballpoint Pens</v>
      </c>
      <c r="C9" t="str">
        <v>Stationery</v>
      </c>
      <c r="D9">
        <v>12</v>
      </c>
    </row>
    <row r="10" spans="2:4">
      <c r="B10" t="str">
        <v>Clipboard</v>
      </c>
      <c r="C10" t="str">
        <v>Filing</v>
      </c>
      <c r="D10">
        <v>22</v>
      </c>
    </row>
    <row r="11" spans="2:4">
      <c r="B11" t="str">
        <v>Coloured Paper</v>
      </c>
      <c r="C11" t="str">
        <v>Paper</v>
      </c>
      <c r="D11">
        <v>43</v>
      </c>
    </row>
    <row r="12" spans="2:4">
      <c r="B12" t="str">
        <v>Desk Organiser</v>
      </c>
      <c r="C12" t="str">
        <v>Desk Accessories</v>
      </c>
      <c r="D12">
        <v>36</v>
      </c>
    </row>
    <row r="13" spans="2:4">
      <c r="B13" t="str">
        <v>Disposable Gloves</v>
      </c>
      <c r="C13" t="str">
        <v>Cleaning</v>
      </c>
      <c r="D13">
        <v>22</v>
      </c>
    </row>
    <row r="14" spans="2:4">
      <c r="B14" t="str">
        <v>Hole Punch</v>
      </c>
      <c r="C14" t="str">
        <v>Desk Accessories</v>
      </c>
      <c r="D14">
        <v>49</v>
      </c>
    </row>
    <row r="15" spans="2:4">
      <c r="B15" t="str">
        <v>Stapler</v>
      </c>
      <c r="C15" t="str">
        <v>Desk Accessories</v>
      </c>
      <c r="D15">
        <v>12</v>
      </c>
    </row>
    <row r="16" spans="2:4">
      <c r="B16" t="str">
        <v>Sticky Notes</v>
      </c>
      <c r="C16" t="str">
        <v>Stationery</v>
      </c>
      <c r="D16">
        <v>0</v>
      </c>
    </row>
    <row r="17" spans="2:4">
      <c r="B17" t="str">
        <v>Tape Dispenser</v>
      </c>
      <c r="C17" t="str">
        <v>Desk Accessories</v>
      </c>
      <c r="D17">
        <v>0</v>
      </c>
    </row>
    <row r="18" spans="2:4">
      <c r="B18" t="str">
        <v>USB-C Cable</v>
      </c>
      <c r="C18" t="str">
        <v>Technology</v>
      </c>
      <c r="D18">
        <v>49</v>
      </c>
    </row>
    <row r="19" spans="2:4">
      <c r="B19" t="str">
        <v>Webcam</v>
      </c>
      <c r="C19" t="str">
        <v>Technology</v>
      </c>
      <c r="D19">
        <v>36</v>
      </c>
    </row>
    <row r="20" spans="2:4">
      <c r="B20" t="str">
        <v>Wireless Mouse</v>
      </c>
      <c r="C20" t="str">
        <v>Technology</v>
      </c>
      <c r="D20">
        <v>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1"/>
  <sheetViews>
    <sheetView showGridLines="0" workbookViewId="0">
      <selection activeCell="D5" sqref="D5"/>
    </sheetView>
  </sheetViews>
  <sheetFormatPr defaultColWidth="9" defaultRowHeight="15" customHeight="1"/>
  <cols>
    <col min="1" max="1" width="13.375" style="6" customWidth="1"/>
    <col min="2" max="3" width="12.125" style="6" customWidth="1"/>
    <col min="4" max="4" width="25.125" style="6" customWidth="1"/>
    <col min="5" max="5" width="12" style="6" customWidth="1"/>
    <col min="6" max="6" width="16.875" style="6" customWidth="1"/>
    <col min="7" max="7" width="13.5" style="6" customWidth="1"/>
    <col min="8" max="8" width="15.875" style="6" customWidth="1"/>
    <col min="9" max="16384" width="9" style="6"/>
  </cols>
  <sheetData>
    <row r="1" spans="1:9" ht="15" customHeight="1">
      <c r="A1" s="5" t="s">
        <v>0</v>
      </c>
      <c r="B1" s="5" t="s">
        <v>1</v>
      </c>
      <c r="C1" s="5" t="s">
        <v>396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17" t="s">
        <v>761</v>
      </c>
    </row>
    <row r="2" spans="1:9" ht="15" customHeight="1">
      <c r="A2" s="6" t="s">
        <v>36</v>
      </c>
      <c r="B2" s="7">
        <v>46024</v>
      </c>
      <c r="C2" s="16">
        <f>EOMONTH(tblSales2026[[#This Row],[Date]],-1)+1</f>
        <v>46023</v>
      </c>
      <c r="D2" s="6" t="s">
        <v>7</v>
      </c>
      <c r="E2" s="6" t="s">
        <v>8</v>
      </c>
      <c r="F2" s="6" t="s">
        <v>9</v>
      </c>
      <c r="G2" s="8">
        <v>3068.15</v>
      </c>
      <c r="H2" s="8">
        <v>2347.31</v>
      </c>
      <c r="I2" s="15">
        <f>tblSales2026[[#This Row],[Revenue]]-tblSales2026[[#This Row],[Cost]]</f>
        <v>720.84000000000015</v>
      </c>
    </row>
    <row r="3" spans="1:9" ht="15" customHeight="1">
      <c r="A3" s="6" t="s">
        <v>37</v>
      </c>
      <c r="B3" s="7">
        <v>46024</v>
      </c>
      <c r="C3" s="16">
        <f>EOMONTH(tblSales2026[[#This Row],[Date]],-1)+1</f>
        <v>46023</v>
      </c>
      <c r="D3" s="6" t="s">
        <v>10</v>
      </c>
      <c r="E3" s="6" t="s">
        <v>11</v>
      </c>
      <c r="F3" s="6" t="s">
        <v>12</v>
      </c>
      <c r="G3" s="8">
        <v>334.15</v>
      </c>
      <c r="H3" s="8">
        <v>228.9</v>
      </c>
      <c r="I3" s="15">
        <f>tblSales2026[[#This Row],[Revenue]]-tblSales2026[[#This Row],[Cost]]</f>
        <v>105.24999999999997</v>
      </c>
    </row>
    <row r="4" spans="1:9" ht="15" customHeight="1">
      <c r="A4" s="6" t="s">
        <v>38</v>
      </c>
      <c r="B4" s="7">
        <v>46025</v>
      </c>
      <c r="C4" s="16">
        <f>EOMONTH(tblSales2026[[#This Row],[Date]],-1)+1</f>
        <v>46023</v>
      </c>
      <c r="D4" s="6" t="s">
        <v>13</v>
      </c>
      <c r="E4" s="6" t="s">
        <v>8</v>
      </c>
      <c r="F4" s="6" t="s">
        <v>14</v>
      </c>
      <c r="G4" s="8">
        <v>1371.36</v>
      </c>
      <c r="H4" s="8">
        <v>698.71</v>
      </c>
      <c r="I4" s="15">
        <f>tblSales2026[[#This Row],[Revenue]]-tblSales2026[[#This Row],[Cost]]</f>
        <v>672.64999999999986</v>
      </c>
    </row>
    <row r="5" spans="1:9" ht="15" customHeight="1">
      <c r="A5" s="6" t="s">
        <v>39</v>
      </c>
      <c r="B5" s="7">
        <v>46025</v>
      </c>
      <c r="C5" s="16">
        <f>EOMONTH(tblSales2026[[#This Row],[Date]],-1)+1</f>
        <v>46023</v>
      </c>
      <c r="D5" s="6" t="s">
        <v>15</v>
      </c>
      <c r="E5" s="6" t="s">
        <v>11</v>
      </c>
      <c r="F5" s="6" t="s">
        <v>14</v>
      </c>
      <c r="G5" s="8">
        <v>1156.9100000000001</v>
      </c>
      <c r="H5" s="8">
        <v>463.36</v>
      </c>
      <c r="I5" s="15">
        <f>tblSales2026[[#This Row],[Revenue]]-tblSales2026[[#This Row],[Cost]]</f>
        <v>693.55000000000007</v>
      </c>
    </row>
    <row r="6" spans="1:9" ht="15" customHeight="1">
      <c r="A6" s="6" t="s">
        <v>40</v>
      </c>
      <c r="B6" s="7">
        <v>46026</v>
      </c>
      <c r="C6" s="16">
        <f>EOMONTH(tblSales2026[[#This Row],[Date]],-1)+1</f>
        <v>46023</v>
      </c>
      <c r="D6" s="6" t="s">
        <v>13</v>
      </c>
      <c r="E6" s="6" t="s">
        <v>8</v>
      </c>
      <c r="F6" s="6" t="s">
        <v>16</v>
      </c>
      <c r="G6" s="8">
        <v>3057.57</v>
      </c>
      <c r="H6" s="8">
        <v>1590.71</v>
      </c>
      <c r="I6" s="15">
        <f>tblSales2026[[#This Row],[Revenue]]-tblSales2026[[#This Row],[Cost]]</f>
        <v>1466.8600000000001</v>
      </c>
    </row>
    <row r="7" spans="1:9" ht="15" customHeight="1">
      <c r="A7" s="6" t="s">
        <v>41</v>
      </c>
      <c r="B7" s="7">
        <v>46027</v>
      </c>
      <c r="C7" s="16">
        <f>EOMONTH(tblSales2026[[#This Row],[Date]],-1)+1</f>
        <v>46023</v>
      </c>
      <c r="D7" s="6" t="s">
        <v>15</v>
      </c>
      <c r="E7" s="6" t="s">
        <v>11</v>
      </c>
      <c r="F7" s="6" t="s">
        <v>14</v>
      </c>
      <c r="G7" s="8">
        <v>1177.96</v>
      </c>
      <c r="H7" s="8">
        <v>487.29</v>
      </c>
      <c r="I7" s="15">
        <f>tblSales2026[[#This Row],[Revenue]]-tblSales2026[[#This Row],[Cost]]</f>
        <v>690.67000000000007</v>
      </c>
    </row>
    <row r="8" spans="1:9" ht="15" customHeight="1">
      <c r="A8" s="6" t="s">
        <v>42</v>
      </c>
      <c r="B8" s="7">
        <v>46028</v>
      </c>
      <c r="C8" s="16">
        <f>EOMONTH(tblSales2026[[#This Row],[Date]],-1)+1</f>
        <v>46023</v>
      </c>
      <c r="D8" s="6" t="s">
        <v>17</v>
      </c>
      <c r="E8" s="6" t="s">
        <v>18</v>
      </c>
      <c r="F8" s="6" t="s">
        <v>16</v>
      </c>
      <c r="G8" s="8">
        <v>2322.8000000000002</v>
      </c>
      <c r="H8" s="8">
        <v>1536.28</v>
      </c>
      <c r="I8" s="15">
        <f>tblSales2026[[#This Row],[Revenue]]-tblSales2026[[#This Row],[Cost]]</f>
        <v>786.52000000000021</v>
      </c>
    </row>
    <row r="9" spans="1:9" ht="15" customHeight="1">
      <c r="A9" s="6" t="s">
        <v>43</v>
      </c>
      <c r="B9" s="7">
        <v>46028</v>
      </c>
      <c r="C9" s="16">
        <f>EOMONTH(tblSales2026[[#This Row],[Date]],-1)+1</f>
        <v>46023</v>
      </c>
      <c r="D9" s="6" t="s">
        <v>19</v>
      </c>
      <c r="E9" s="6" t="s">
        <v>20</v>
      </c>
      <c r="F9" s="6" t="s">
        <v>16</v>
      </c>
      <c r="G9" s="8">
        <v>1485.66</v>
      </c>
      <c r="H9" s="8">
        <v>874.02</v>
      </c>
      <c r="I9" s="15">
        <f>tblSales2026[[#This Row],[Revenue]]-tblSales2026[[#This Row],[Cost]]</f>
        <v>611.6400000000001</v>
      </c>
    </row>
    <row r="10" spans="1:9" ht="15" customHeight="1">
      <c r="A10" s="6" t="s">
        <v>44</v>
      </c>
      <c r="B10" s="7">
        <v>46029</v>
      </c>
      <c r="C10" s="16">
        <f>EOMONTH(tblSales2026[[#This Row],[Date]],-1)+1</f>
        <v>46023</v>
      </c>
      <c r="D10" s="6" t="s">
        <v>7</v>
      </c>
      <c r="E10" s="6" t="s">
        <v>8</v>
      </c>
      <c r="F10" s="6" t="s">
        <v>16</v>
      </c>
      <c r="G10" s="8">
        <v>2516.1</v>
      </c>
      <c r="H10" s="8">
        <v>1691.49</v>
      </c>
      <c r="I10" s="15">
        <f>tblSales2026[[#This Row],[Revenue]]-tblSales2026[[#This Row],[Cost]]</f>
        <v>824.6099999999999</v>
      </c>
    </row>
    <row r="11" spans="1:9" ht="15" customHeight="1">
      <c r="A11" s="6" t="s">
        <v>45</v>
      </c>
      <c r="B11" s="7">
        <v>46029</v>
      </c>
      <c r="C11" s="16">
        <f>EOMONTH(tblSales2026[[#This Row],[Date]],-1)+1</f>
        <v>46023</v>
      </c>
      <c r="D11" s="6" t="s">
        <v>19</v>
      </c>
      <c r="E11" s="6" t="s">
        <v>20</v>
      </c>
      <c r="F11" s="6" t="s">
        <v>16</v>
      </c>
      <c r="G11" s="8">
        <v>2646.29</v>
      </c>
      <c r="H11" s="8">
        <v>1509.77</v>
      </c>
      <c r="I11" s="15">
        <f>tblSales2026[[#This Row],[Revenue]]-tblSales2026[[#This Row],[Cost]]</f>
        <v>1136.52</v>
      </c>
    </row>
    <row r="12" spans="1:9" ht="15" customHeight="1">
      <c r="A12" s="6" t="s">
        <v>46</v>
      </c>
      <c r="B12" s="7">
        <v>46029</v>
      </c>
      <c r="C12" s="16">
        <f>EOMONTH(tblSales2026[[#This Row],[Date]],-1)+1</f>
        <v>46023</v>
      </c>
      <c r="D12" s="6" t="s">
        <v>17</v>
      </c>
      <c r="E12" s="6" t="s">
        <v>18</v>
      </c>
      <c r="F12" s="6" t="s">
        <v>12</v>
      </c>
      <c r="G12" s="8">
        <v>851.7</v>
      </c>
      <c r="H12" s="8">
        <v>552.19000000000005</v>
      </c>
      <c r="I12" s="15">
        <f>tblSales2026[[#This Row],[Revenue]]-tblSales2026[[#This Row],[Cost]]</f>
        <v>299.51</v>
      </c>
    </row>
    <row r="13" spans="1:9" ht="15" customHeight="1">
      <c r="A13" s="6" t="s">
        <v>47</v>
      </c>
      <c r="B13" s="7">
        <v>46030</v>
      </c>
      <c r="C13" s="16">
        <f>EOMONTH(tblSales2026[[#This Row],[Date]],-1)+1</f>
        <v>46023</v>
      </c>
      <c r="D13" s="6" t="s">
        <v>21</v>
      </c>
      <c r="E13" s="6" t="s">
        <v>20</v>
      </c>
      <c r="F13" s="6" t="s">
        <v>14</v>
      </c>
      <c r="G13" s="8">
        <v>935.69</v>
      </c>
      <c r="H13" s="8">
        <v>434.71</v>
      </c>
      <c r="I13" s="15">
        <f>tblSales2026[[#This Row],[Revenue]]-tblSales2026[[#This Row],[Cost]]</f>
        <v>500.98000000000008</v>
      </c>
    </row>
    <row r="14" spans="1:9" ht="15" customHeight="1">
      <c r="A14" s="6" t="s">
        <v>48</v>
      </c>
      <c r="B14" s="7">
        <v>46031</v>
      </c>
      <c r="C14" s="16">
        <f>EOMONTH(tblSales2026[[#This Row],[Date]],-1)+1</f>
        <v>46023</v>
      </c>
      <c r="D14" s="6" t="s">
        <v>13</v>
      </c>
      <c r="E14" s="6" t="s">
        <v>8</v>
      </c>
      <c r="F14" s="6" t="s">
        <v>12</v>
      </c>
      <c r="G14" s="8">
        <v>306.37</v>
      </c>
      <c r="H14" s="8">
        <v>227.22</v>
      </c>
      <c r="I14" s="15">
        <f>tblSales2026[[#This Row],[Revenue]]-tblSales2026[[#This Row],[Cost]]</f>
        <v>79.150000000000006</v>
      </c>
    </row>
    <row r="15" spans="1:9" ht="15" customHeight="1">
      <c r="A15" s="6" t="s">
        <v>49</v>
      </c>
      <c r="B15" s="7">
        <v>46031</v>
      </c>
      <c r="C15" s="16">
        <f>EOMONTH(tblSales2026[[#This Row],[Date]],-1)+1</f>
        <v>46023</v>
      </c>
      <c r="D15" s="6" t="s">
        <v>10</v>
      </c>
      <c r="E15" s="6" t="s">
        <v>11</v>
      </c>
      <c r="F15" s="6" t="s">
        <v>12</v>
      </c>
      <c r="G15" s="8">
        <v>736.83</v>
      </c>
      <c r="H15" s="8">
        <v>545.54999999999995</v>
      </c>
      <c r="I15" s="15">
        <f>tblSales2026[[#This Row],[Revenue]]-tblSales2026[[#This Row],[Cost]]</f>
        <v>191.28000000000009</v>
      </c>
    </row>
    <row r="16" spans="1:9" ht="15" customHeight="1">
      <c r="A16" s="6" t="s">
        <v>50</v>
      </c>
      <c r="B16" s="7">
        <v>46031</v>
      </c>
      <c r="C16" s="16">
        <f>EOMONTH(tblSales2026[[#This Row],[Date]],-1)+1</f>
        <v>46023</v>
      </c>
      <c r="D16" s="6" t="s">
        <v>10</v>
      </c>
      <c r="E16" s="6" t="s">
        <v>11</v>
      </c>
      <c r="F16" s="6" t="s">
        <v>9</v>
      </c>
      <c r="G16" s="8">
        <v>1655.98</v>
      </c>
      <c r="H16" s="8">
        <v>1258.25</v>
      </c>
      <c r="I16" s="15">
        <f>tblSales2026[[#This Row],[Revenue]]-tblSales2026[[#This Row],[Cost]]</f>
        <v>397.73</v>
      </c>
    </row>
    <row r="17" spans="1:9" ht="15" customHeight="1">
      <c r="A17" s="6" t="s">
        <v>51</v>
      </c>
      <c r="B17" s="7">
        <v>46032</v>
      </c>
      <c r="C17" s="16">
        <f>EOMONTH(tblSales2026[[#This Row],[Date]],-1)+1</f>
        <v>46023</v>
      </c>
      <c r="D17" s="6" t="s">
        <v>19</v>
      </c>
      <c r="E17" s="6" t="s">
        <v>20</v>
      </c>
      <c r="F17" s="6" t="s">
        <v>14</v>
      </c>
      <c r="G17" s="8">
        <v>1097.43</v>
      </c>
      <c r="H17" s="8">
        <v>475.33</v>
      </c>
      <c r="I17" s="15">
        <f>tblSales2026[[#This Row],[Revenue]]-tblSales2026[[#This Row],[Cost]]</f>
        <v>622.10000000000014</v>
      </c>
    </row>
    <row r="18" spans="1:9" ht="15" customHeight="1">
      <c r="A18" s="6" t="s">
        <v>52</v>
      </c>
      <c r="B18" s="7">
        <v>46032</v>
      </c>
      <c r="C18" s="16">
        <f>EOMONTH(tblSales2026[[#This Row],[Date]],-1)+1</f>
        <v>46023</v>
      </c>
      <c r="D18" s="6" t="s">
        <v>10</v>
      </c>
      <c r="E18" s="6" t="s">
        <v>11</v>
      </c>
      <c r="F18" s="6" t="s">
        <v>14</v>
      </c>
      <c r="G18" s="8">
        <v>779.16</v>
      </c>
      <c r="H18" s="8">
        <v>369.5</v>
      </c>
      <c r="I18" s="15">
        <f>tblSales2026[[#This Row],[Revenue]]-tblSales2026[[#This Row],[Cost]]</f>
        <v>409.65999999999997</v>
      </c>
    </row>
    <row r="19" spans="1:9" ht="15" customHeight="1">
      <c r="A19" s="6" t="s">
        <v>53</v>
      </c>
      <c r="B19" s="7">
        <v>46033</v>
      </c>
      <c r="C19" s="16">
        <f>EOMONTH(tblSales2026[[#This Row],[Date]],-1)+1</f>
        <v>46023</v>
      </c>
      <c r="D19" s="6" t="s">
        <v>22</v>
      </c>
      <c r="E19" s="6" t="s">
        <v>8</v>
      </c>
      <c r="F19" s="6" t="s">
        <v>14</v>
      </c>
      <c r="G19" s="8">
        <v>1161.55</v>
      </c>
      <c r="H19" s="8">
        <v>638.05999999999995</v>
      </c>
      <c r="I19" s="15">
        <f>tblSales2026[[#This Row],[Revenue]]-tblSales2026[[#This Row],[Cost]]</f>
        <v>523.49</v>
      </c>
    </row>
    <row r="20" spans="1:9" ht="15" customHeight="1">
      <c r="A20" s="6" t="s">
        <v>54</v>
      </c>
      <c r="B20" s="7">
        <v>46034</v>
      </c>
      <c r="C20" s="16">
        <f>EOMONTH(tblSales2026[[#This Row],[Date]],-1)+1</f>
        <v>46023</v>
      </c>
      <c r="D20" s="6" t="s">
        <v>17</v>
      </c>
      <c r="E20" s="6" t="s">
        <v>18</v>
      </c>
      <c r="F20" s="6" t="s">
        <v>16</v>
      </c>
      <c r="G20" s="8">
        <v>2626.19</v>
      </c>
      <c r="H20" s="8">
        <v>1528.85</v>
      </c>
      <c r="I20" s="15">
        <f>tblSales2026[[#This Row],[Revenue]]-tblSales2026[[#This Row],[Cost]]</f>
        <v>1097.3400000000001</v>
      </c>
    </row>
    <row r="21" spans="1:9" ht="15" customHeight="1">
      <c r="A21" s="6" t="s">
        <v>55</v>
      </c>
      <c r="B21" s="7">
        <v>46034</v>
      </c>
      <c r="C21" s="16">
        <f>EOMONTH(tblSales2026[[#This Row],[Date]],-1)+1</f>
        <v>46023</v>
      </c>
      <c r="D21" s="6" t="s">
        <v>23</v>
      </c>
      <c r="E21" s="6" t="s">
        <v>18</v>
      </c>
      <c r="F21" s="6" t="s">
        <v>12</v>
      </c>
      <c r="G21" s="8">
        <v>284.35000000000002</v>
      </c>
      <c r="H21" s="8">
        <v>223.88</v>
      </c>
      <c r="I21" s="15">
        <f>tblSales2026[[#This Row],[Revenue]]-tblSales2026[[#This Row],[Cost]]</f>
        <v>60.470000000000027</v>
      </c>
    </row>
    <row r="22" spans="1:9" ht="15" customHeight="1">
      <c r="A22" s="6" t="s">
        <v>56</v>
      </c>
      <c r="B22" s="7">
        <v>46034</v>
      </c>
      <c r="C22" s="16">
        <f>EOMONTH(tblSales2026[[#This Row],[Date]],-1)+1</f>
        <v>46023</v>
      </c>
      <c r="D22" s="6" t="s">
        <v>24</v>
      </c>
      <c r="E22" s="6" t="s">
        <v>20</v>
      </c>
      <c r="F22" s="6" t="s">
        <v>14</v>
      </c>
      <c r="G22" s="8">
        <v>1475.29</v>
      </c>
      <c r="H22" s="8">
        <v>684.16</v>
      </c>
      <c r="I22" s="15">
        <f>tblSales2026[[#This Row],[Revenue]]-tblSales2026[[#This Row],[Cost]]</f>
        <v>791.13</v>
      </c>
    </row>
    <row r="23" spans="1:9" ht="15" customHeight="1">
      <c r="A23" s="6" t="s">
        <v>57</v>
      </c>
      <c r="B23" s="7">
        <v>46034</v>
      </c>
      <c r="C23" s="16">
        <f>EOMONTH(tblSales2026[[#This Row],[Date]],-1)+1</f>
        <v>46023</v>
      </c>
      <c r="D23" s="6" t="s">
        <v>24</v>
      </c>
      <c r="E23" s="6" t="s">
        <v>20</v>
      </c>
      <c r="F23" s="6" t="s">
        <v>12</v>
      </c>
      <c r="G23" s="8">
        <v>742.14</v>
      </c>
      <c r="H23" s="8">
        <v>565.78</v>
      </c>
      <c r="I23" s="15">
        <f>tblSales2026[[#This Row],[Revenue]]-tblSales2026[[#This Row],[Cost]]</f>
        <v>176.36</v>
      </c>
    </row>
    <row r="24" spans="1:9" ht="15" customHeight="1">
      <c r="A24" s="6" t="s">
        <v>58</v>
      </c>
      <c r="B24" s="7">
        <v>46035</v>
      </c>
      <c r="C24" s="16">
        <f>EOMONTH(tblSales2026[[#This Row],[Date]],-1)+1</f>
        <v>46023</v>
      </c>
      <c r="D24" s="6" t="s">
        <v>7</v>
      </c>
      <c r="E24" s="6" t="s">
        <v>8</v>
      </c>
      <c r="F24" s="6" t="s">
        <v>14</v>
      </c>
      <c r="G24" s="8">
        <v>708.65</v>
      </c>
      <c r="H24" s="8">
        <v>278.31</v>
      </c>
      <c r="I24" s="15">
        <f>tblSales2026[[#This Row],[Revenue]]-tblSales2026[[#This Row],[Cost]]</f>
        <v>430.34</v>
      </c>
    </row>
    <row r="25" spans="1:9" ht="15" customHeight="1">
      <c r="A25" s="6" t="s">
        <v>59</v>
      </c>
      <c r="B25" s="7">
        <v>46035</v>
      </c>
      <c r="C25" s="16">
        <f>EOMONTH(tblSales2026[[#This Row],[Date]],-1)+1</f>
        <v>46023</v>
      </c>
      <c r="D25" s="6" t="s">
        <v>17</v>
      </c>
      <c r="E25" s="6" t="s">
        <v>18</v>
      </c>
      <c r="F25" s="6" t="s">
        <v>9</v>
      </c>
      <c r="G25" s="8">
        <v>4900.09</v>
      </c>
      <c r="H25" s="8">
        <v>3790.64</v>
      </c>
      <c r="I25" s="15">
        <f>tblSales2026[[#This Row],[Revenue]]-tblSales2026[[#This Row],[Cost]]</f>
        <v>1109.4500000000003</v>
      </c>
    </row>
    <row r="26" spans="1:9" ht="15" customHeight="1">
      <c r="A26" s="6" t="s">
        <v>60</v>
      </c>
      <c r="B26" s="7">
        <v>46036</v>
      </c>
      <c r="C26" s="16">
        <f>EOMONTH(tblSales2026[[#This Row],[Date]],-1)+1</f>
        <v>46023</v>
      </c>
      <c r="D26" s="6" t="s">
        <v>25</v>
      </c>
      <c r="E26" s="6" t="s">
        <v>18</v>
      </c>
      <c r="F26" s="6" t="s">
        <v>12</v>
      </c>
      <c r="G26" s="8">
        <v>796.85</v>
      </c>
      <c r="H26" s="8">
        <v>578.65</v>
      </c>
      <c r="I26" s="15">
        <f>tblSales2026[[#This Row],[Revenue]]-tblSales2026[[#This Row],[Cost]]</f>
        <v>218.20000000000005</v>
      </c>
    </row>
    <row r="27" spans="1:9" ht="15" customHeight="1">
      <c r="A27" s="6" t="s">
        <v>61</v>
      </c>
      <c r="B27" s="7">
        <v>46037</v>
      </c>
      <c r="C27" s="16">
        <f>EOMONTH(tblSales2026[[#This Row],[Date]],-1)+1</f>
        <v>46023</v>
      </c>
      <c r="D27" s="6" t="s">
        <v>23</v>
      </c>
      <c r="E27" s="6" t="s">
        <v>18</v>
      </c>
      <c r="F27" s="6" t="s">
        <v>12</v>
      </c>
      <c r="G27" s="8">
        <v>330.82</v>
      </c>
      <c r="H27" s="8">
        <v>254.86</v>
      </c>
      <c r="I27" s="15">
        <f>tblSales2026[[#This Row],[Revenue]]-tblSales2026[[#This Row],[Cost]]</f>
        <v>75.95999999999998</v>
      </c>
    </row>
    <row r="28" spans="1:9" ht="15" customHeight="1">
      <c r="A28" s="6" t="s">
        <v>62</v>
      </c>
      <c r="B28" s="7">
        <v>46038</v>
      </c>
      <c r="C28" s="16">
        <f>EOMONTH(tblSales2026[[#This Row],[Date]],-1)+1</f>
        <v>46023</v>
      </c>
      <c r="D28" s="6" t="s">
        <v>21</v>
      </c>
      <c r="E28" s="6" t="s">
        <v>20</v>
      </c>
      <c r="F28" s="6" t="s">
        <v>14</v>
      </c>
      <c r="G28" s="8">
        <v>752.23</v>
      </c>
      <c r="H28" s="8">
        <v>372.99</v>
      </c>
      <c r="I28" s="15">
        <f>tblSales2026[[#This Row],[Revenue]]-tblSales2026[[#This Row],[Cost]]</f>
        <v>379.24</v>
      </c>
    </row>
    <row r="29" spans="1:9" ht="15" customHeight="1">
      <c r="A29" s="6" t="s">
        <v>63</v>
      </c>
      <c r="B29" s="7">
        <v>46039</v>
      </c>
      <c r="C29" s="16">
        <f>EOMONTH(tblSales2026[[#This Row],[Date]],-1)+1</f>
        <v>46023</v>
      </c>
      <c r="D29" s="6" t="s">
        <v>23</v>
      </c>
      <c r="E29" s="6" t="s">
        <v>18</v>
      </c>
      <c r="F29" s="6" t="s">
        <v>14</v>
      </c>
      <c r="G29" s="8">
        <v>1196.2</v>
      </c>
      <c r="H29" s="8">
        <v>528.70000000000005</v>
      </c>
      <c r="I29" s="15">
        <f>tblSales2026[[#This Row],[Revenue]]-tblSales2026[[#This Row],[Cost]]</f>
        <v>667.5</v>
      </c>
    </row>
    <row r="30" spans="1:9" ht="15" customHeight="1">
      <c r="A30" s="6" t="s">
        <v>64</v>
      </c>
      <c r="B30" s="7">
        <v>46039</v>
      </c>
      <c r="C30" s="16">
        <f>EOMONTH(tblSales2026[[#This Row],[Date]],-1)+1</f>
        <v>46023</v>
      </c>
      <c r="D30" s="6" t="s">
        <v>26</v>
      </c>
      <c r="E30" s="6" t="s">
        <v>11</v>
      </c>
      <c r="F30" s="6" t="s">
        <v>14</v>
      </c>
      <c r="G30" s="8">
        <v>783.75</v>
      </c>
      <c r="H30" s="8">
        <v>402.56</v>
      </c>
      <c r="I30" s="15">
        <f>tblSales2026[[#This Row],[Revenue]]-tblSales2026[[#This Row],[Cost]]</f>
        <v>381.19</v>
      </c>
    </row>
    <row r="31" spans="1:9" ht="15" customHeight="1">
      <c r="A31" s="6" t="s">
        <v>65</v>
      </c>
      <c r="B31" s="7">
        <v>46039</v>
      </c>
      <c r="C31" s="16">
        <f>EOMONTH(tblSales2026[[#This Row],[Date]],-1)+1</f>
        <v>46023</v>
      </c>
      <c r="D31" s="6" t="s">
        <v>10</v>
      </c>
      <c r="E31" s="6" t="s">
        <v>11</v>
      </c>
      <c r="F31" s="6" t="s">
        <v>9</v>
      </c>
      <c r="G31" s="8">
        <v>1645.92</v>
      </c>
      <c r="H31" s="8">
        <v>1396.46</v>
      </c>
      <c r="I31" s="15">
        <f>tblSales2026[[#This Row],[Revenue]]-tblSales2026[[#This Row],[Cost]]</f>
        <v>249.46000000000004</v>
      </c>
    </row>
    <row r="32" spans="1:9" ht="15" customHeight="1">
      <c r="A32" s="6" t="s">
        <v>66</v>
      </c>
      <c r="B32" s="7">
        <v>46040</v>
      </c>
      <c r="C32" s="16">
        <f>EOMONTH(tblSales2026[[#This Row],[Date]],-1)+1</f>
        <v>46023</v>
      </c>
      <c r="D32" s="6" t="s">
        <v>10</v>
      </c>
      <c r="E32" s="6" t="s">
        <v>11</v>
      </c>
      <c r="F32" s="6" t="s">
        <v>14</v>
      </c>
      <c r="G32" s="8">
        <v>672</v>
      </c>
      <c r="H32" s="8">
        <v>364.22</v>
      </c>
      <c r="I32" s="15">
        <f>tblSales2026[[#This Row],[Revenue]]-tblSales2026[[#This Row],[Cost]]</f>
        <v>307.77999999999997</v>
      </c>
    </row>
    <row r="33" spans="1:9" ht="15" customHeight="1">
      <c r="A33" s="6" t="s">
        <v>67</v>
      </c>
      <c r="B33" s="7">
        <v>46043</v>
      </c>
      <c r="C33" s="16">
        <f>EOMONTH(tblSales2026[[#This Row],[Date]],-1)+1</f>
        <v>46023</v>
      </c>
      <c r="D33" s="6" t="s">
        <v>17</v>
      </c>
      <c r="E33" s="6" t="s">
        <v>18</v>
      </c>
      <c r="F33" s="6" t="s">
        <v>12</v>
      </c>
      <c r="G33" s="8">
        <v>273.93</v>
      </c>
      <c r="H33" s="8">
        <v>181.09</v>
      </c>
      <c r="I33" s="15">
        <f>tblSales2026[[#This Row],[Revenue]]-tblSales2026[[#This Row],[Cost]]</f>
        <v>92.84</v>
      </c>
    </row>
    <row r="34" spans="1:9" ht="15" customHeight="1">
      <c r="A34" s="6" t="s">
        <v>68</v>
      </c>
      <c r="B34" s="7">
        <v>46046</v>
      </c>
      <c r="C34" s="16">
        <f>EOMONTH(tblSales2026[[#This Row],[Date]],-1)+1</f>
        <v>46023</v>
      </c>
      <c r="D34" s="6" t="s">
        <v>17</v>
      </c>
      <c r="E34" s="6" t="s">
        <v>18</v>
      </c>
      <c r="F34" s="6" t="s">
        <v>14</v>
      </c>
      <c r="G34" s="8">
        <v>1123.54</v>
      </c>
      <c r="H34" s="8">
        <v>486.32</v>
      </c>
      <c r="I34" s="15">
        <f>tblSales2026[[#This Row],[Revenue]]-tblSales2026[[#This Row],[Cost]]</f>
        <v>637.22</v>
      </c>
    </row>
    <row r="35" spans="1:9" ht="15" customHeight="1">
      <c r="A35" s="6" t="s">
        <v>69</v>
      </c>
      <c r="B35" s="7">
        <v>46047</v>
      </c>
      <c r="C35" s="16">
        <f>EOMONTH(tblSales2026[[#This Row],[Date]],-1)+1</f>
        <v>46023</v>
      </c>
      <c r="D35" s="6" t="s">
        <v>22</v>
      </c>
      <c r="E35" s="6" t="s">
        <v>8</v>
      </c>
      <c r="F35" s="6" t="s">
        <v>12</v>
      </c>
      <c r="G35" s="8">
        <v>746.21</v>
      </c>
      <c r="H35" s="8">
        <v>469.46</v>
      </c>
      <c r="I35" s="15">
        <f>tblSales2026[[#This Row],[Revenue]]-tblSales2026[[#This Row],[Cost]]</f>
        <v>276.75000000000006</v>
      </c>
    </row>
    <row r="36" spans="1:9" ht="15" customHeight="1">
      <c r="A36" s="6" t="s">
        <v>70</v>
      </c>
      <c r="B36" s="7">
        <v>46047</v>
      </c>
      <c r="C36" s="16">
        <f>EOMONTH(tblSales2026[[#This Row],[Date]],-1)+1</f>
        <v>46023</v>
      </c>
      <c r="D36" s="6" t="s">
        <v>19</v>
      </c>
      <c r="E36" s="6" t="s">
        <v>20</v>
      </c>
      <c r="F36" s="6" t="s">
        <v>9</v>
      </c>
      <c r="G36" s="8">
        <v>4814.8900000000003</v>
      </c>
      <c r="H36" s="8">
        <v>3487.65</v>
      </c>
      <c r="I36" s="15">
        <f>tblSales2026[[#This Row],[Revenue]]-tblSales2026[[#This Row],[Cost]]</f>
        <v>1327.2400000000002</v>
      </c>
    </row>
    <row r="37" spans="1:9" ht="15" customHeight="1">
      <c r="A37" s="6" t="s">
        <v>71</v>
      </c>
      <c r="B37" s="7">
        <v>46048</v>
      </c>
      <c r="C37" s="16">
        <f>EOMONTH(tblSales2026[[#This Row],[Date]],-1)+1</f>
        <v>46023</v>
      </c>
      <c r="D37" s="6" t="s">
        <v>19</v>
      </c>
      <c r="E37" s="6" t="s">
        <v>20</v>
      </c>
      <c r="F37" s="6" t="s">
        <v>16</v>
      </c>
      <c r="G37" s="8">
        <v>1670.12</v>
      </c>
      <c r="H37" s="8">
        <v>1112.24</v>
      </c>
      <c r="I37" s="15">
        <f>tblSales2026[[#This Row],[Revenue]]-tblSales2026[[#This Row],[Cost]]</f>
        <v>557.87999999999988</v>
      </c>
    </row>
    <row r="38" spans="1:9" ht="15" customHeight="1">
      <c r="A38" s="6" t="s">
        <v>72</v>
      </c>
      <c r="B38" s="7">
        <v>46048</v>
      </c>
      <c r="C38" s="16">
        <f>EOMONTH(tblSales2026[[#This Row],[Date]],-1)+1</f>
        <v>46023</v>
      </c>
      <c r="D38" s="6" t="s">
        <v>15</v>
      </c>
      <c r="E38" s="6" t="s">
        <v>11</v>
      </c>
      <c r="F38" s="6" t="s">
        <v>14</v>
      </c>
      <c r="G38" s="8">
        <v>1408.67</v>
      </c>
      <c r="H38" s="8">
        <v>673.15</v>
      </c>
      <c r="I38" s="15">
        <f>tblSales2026[[#This Row],[Revenue]]-tblSales2026[[#This Row],[Cost]]</f>
        <v>735.5200000000001</v>
      </c>
    </row>
    <row r="39" spans="1:9" ht="15" customHeight="1">
      <c r="A39" s="6" t="s">
        <v>73</v>
      </c>
      <c r="B39" s="7">
        <v>46048</v>
      </c>
      <c r="C39" s="16">
        <f>EOMONTH(tblSales2026[[#This Row],[Date]],-1)+1</f>
        <v>46023</v>
      </c>
      <c r="D39" s="6" t="s">
        <v>21</v>
      </c>
      <c r="E39" s="6" t="s">
        <v>20</v>
      </c>
      <c r="F39" s="6" t="s">
        <v>16</v>
      </c>
      <c r="G39" s="8">
        <v>1210.3900000000001</v>
      </c>
      <c r="H39" s="8">
        <v>859.79</v>
      </c>
      <c r="I39" s="15">
        <f>tblSales2026[[#This Row],[Revenue]]-tblSales2026[[#This Row],[Cost]]</f>
        <v>350.60000000000014</v>
      </c>
    </row>
    <row r="40" spans="1:9" ht="15" customHeight="1">
      <c r="A40" s="6" t="s">
        <v>74</v>
      </c>
      <c r="B40" s="7">
        <v>46049</v>
      </c>
      <c r="C40" s="16">
        <f>EOMONTH(tblSales2026[[#This Row],[Date]],-1)+1</f>
        <v>46023</v>
      </c>
      <c r="D40" s="6" t="s">
        <v>15</v>
      </c>
      <c r="E40" s="6" t="s">
        <v>11</v>
      </c>
      <c r="F40" s="6" t="s">
        <v>9</v>
      </c>
      <c r="G40" s="8">
        <v>5590.41</v>
      </c>
      <c r="H40" s="8">
        <v>4467.92</v>
      </c>
      <c r="I40" s="15">
        <f>tblSales2026[[#This Row],[Revenue]]-tblSales2026[[#This Row],[Cost]]</f>
        <v>1122.4899999999998</v>
      </c>
    </row>
    <row r="41" spans="1:9" ht="15" customHeight="1">
      <c r="A41" s="6" t="s">
        <v>75</v>
      </c>
      <c r="B41" s="7">
        <v>46050</v>
      </c>
      <c r="C41" s="16">
        <f>EOMONTH(tblSales2026[[#This Row],[Date]],-1)+1</f>
        <v>46023</v>
      </c>
      <c r="D41" s="6" t="s">
        <v>17</v>
      </c>
      <c r="E41" s="6" t="s">
        <v>18</v>
      </c>
      <c r="F41" s="6" t="s">
        <v>9</v>
      </c>
      <c r="G41" s="8">
        <v>4345.4399999999996</v>
      </c>
      <c r="H41" s="8">
        <v>3553.91</v>
      </c>
      <c r="I41" s="15">
        <f>tblSales2026[[#This Row],[Revenue]]-tblSales2026[[#This Row],[Cost]]</f>
        <v>791.52999999999975</v>
      </c>
    </row>
    <row r="42" spans="1:9" ht="15" customHeight="1">
      <c r="A42" s="6" t="s">
        <v>76</v>
      </c>
      <c r="B42" s="7">
        <v>46055</v>
      </c>
      <c r="C42" s="16">
        <f>EOMONTH(tblSales2026[[#This Row],[Date]],-1)+1</f>
        <v>46054</v>
      </c>
      <c r="D42" s="6" t="s">
        <v>25</v>
      </c>
      <c r="E42" s="6" t="s">
        <v>18</v>
      </c>
      <c r="F42" s="6" t="s">
        <v>14</v>
      </c>
      <c r="G42" s="8">
        <v>897.69</v>
      </c>
      <c r="H42" s="8">
        <v>383.45</v>
      </c>
      <c r="I42" s="15">
        <f>tblSales2026[[#This Row],[Revenue]]-tblSales2026[[#This Row],[Cost]]</f>
        <v>514.24</v>
      </c>
    </row>
    <row r="43" spans="1:9" ht="15" customHeight="1">
      <c r="A43" s="6" t="s">
        <v>77</v>
      </c>
      <c r="B43" s="7">
        <v>46056</v>
      </c>
      <c r="C43" s="16">
        <f>EOMONTH(tblSales2026[[#This Row],[Date]],-1)+1</f>
        <v>46054</v>
      </c>
      <c r="D43" s="6" t="s">
        <v>24</v>
      </c>
      <c r="E43" s="6" t="s">
        <v>20</v>
      </c>
      <c r="F43" s="6" t="s">
        <v>16</v>
      </c>
      <c r="G43" s="8">
        <v>1675.37</v>
      </c>
      <c r="H43" s="8">
        <v>1009.28</v>
      </c>
      <c r="I43" s="15">
        <f>tblSales2026[[#This Row],[Revenue]]-tblSales2026[[#This Row],[Cost]]</f>
        <v>666.08999999999992</v>
      </c>
    </row>
    <row r="44" spans="1:9" ht="15" customHeight="1">
      <c r="A44" s="6" t="s">
        <v>78</v>
      </c>
      <c r="B44" s="7">
        <v>46056</v>
      </c>
      <c r="C44" s="16">
        <f>EOMONTH(tblSales2026[[#This Row],[Date]],-1)+1</f>
        <v>46054</v>
      </c>
      <c r="D44" s="6" t="s">
        <v>7</v>
      </c>
      <c r="E44" s="6" t="s">
        <v>8</v>
      </c>
      <c r="F44" s="6" t="s">
        <v>9</v>
      </c>
      <c r="G44" s="8">
        <v>5103.3999999999996</v>
      </c>
      <c r="H44" s="8">
        <v>4239.68</v>
      </c>
      <c r="I44" s="15">
        <f>tblSales2026[[#This Row],[Revenue]]-tblSales2026[[#This Row],[Cost]]</f>
        <v>863.71999999999935</v>
      </c>
    </row>
    <row r="45" spans="1:9" ht="15" customHeight="1">
      <c r="A45" s="6" t="s">
        <v>79</v>
      </c>
      <c r="B45" s="7">
        <v>46057</v>
      </c>
      <c r="C45" s="16">
        <f>EOMONTH(tblSales2026[[#This Row],[Date]],-1)+1</f>
        <v>46054</v>
      </c>
      <c r="D45" s="6" t="s">
        <v>26</v>
      </c>
      <c r="E45" s="6" t="s">
        <v>11</v>
      </c>
      <c r="F45" s="6" t="s">
        <v>14</v>
      </c>
      <c r="G45" s="8">
        <v>642.35</v>
      </c>
      <c r="H45" s="8">
        <v>362.32</v>
      </c>
      <c r="I45" s="15">
        <f>tblSales2026[[#This Row],[Revenue]]-tblSales2026[[#This Row],[Cost]]</f>
        <v>280.03000000000003</v>
      </c>
    </row>
    <row r="46" spans="1:9" ht="15" customHeight="1">
      <c r="A46" s="6" t="s">
        <v>80</v>
      </c>
      <c r="B46" s="7">
        <v>46057</v>
      </c>
      <c r="C46" s="16">
        <f>EOMONTH(tblSales2026[[#This Row],[Date]],-1)+1</f>
        <v>46054</v>
      </c>
      <c r="D46" s="6" t="s">
        <v>13</v>
      </c>
      <c r="E46" s="6" t="s">
        <v>8</v>
      </c>
      <c r="F46" s="6" t="s">
        <v>14</v>
      </c>
      <c r="G46" s="8">
        <v>956.58</v>
      </c>
      <c r="H46" s="8">
        <v>483.76</v>
      </c>
      <c r="I46" s="15">
        <f>tblSales2026[[#This Row],[Revenue]]-tblSales2026[[#This Row],[Cost]]</f>
        <v>472.82000000000005</v>
      </c>
    </row>
    <row r="47" spans="1:9" ht="15" customHeight="1">
      <c r="A47" s="6" t="s">
        <v>81</v>
      </c>
      <c r="B47" s="7">
        <v>46058</v>
      </c>
      <c r="C47" s="16">
        <f>EOMONTH(tblSales2026[[#This Row],[Date]],-1)+1</f>
        <v>46054</v>
      </c>
      <c r="D47" s="6" t="s">
        <v>7</v>
      </c>
      <c r="E47" s="6" t="s">
        <v>8</v>
      </c>
      <c r="F47" s="6" t="s">
        <v>12</v>
      </c>
      <c r="G47" s="8">
        <v>797.06</v>
      </c>
      <c r="H47" s="8">
        <v>607.16</v>
      </c>
      <c r="I47" s="15">
        <f>tblSales2026[[#This Row],[Revenue]]-tblSales2026[[#This Row],[Cost]]</f>
        <v>189.89999999999998</v>
      </c>
    </row>
    <row r="48" spans="1:9" ht="15" customHeight="1">
      <c r="A48" s="6" t="s">
        <v>82</v>
      </c>
      <c r="B48" s="7">
        <v>46058</v>
      </c>
      <c r="C48" s="16">
        <f>EOMONTH(tblSales2026[[#This Row],[Date]],-1)+1</f>
        <v>46054</v>
      </c>
      <c r="D48" s="6" t="s">
        <v>22</v>
      </c>
      <c r="E48" s="6" t="s">
        <v>8</v>
      </c>
      <c r="F48" s="6" t="s">
        <v>14</v>
      </c>
      <c r="G48" s="8">
        <v>1433.95</v>
      </c>
      <c r="H48" s="8">
        <v>1484.14</v>
      </c>
      <c r="I48" s="15">
        <f>tblSales2026[[#This Row],[Revenue]]-tblSales2026[[#This Row],[Cost]]</f>
        <v>-50.190000000000055</v>
      </c>
    </row>
    <row r="49" spans="1:9" ht="15" customHeight="1">
      <c r="A49" s="6" t="s">
        <v>83</v>
      </c>
      <c r="B49" s="7">
        <v>46058</v>
      </c>
      <c r="C49" s="16">
        <f>EOMONTH(tblSales2026[[#This Row],[Date]],-1)+1</f>
        <v>46054</v>
      </c>
      <c r="D49" s="6" t="s">
        <v>15</v>
      </c>
      <c r="E49" s="6" t="s">
        <v>11</v>
      </c>
      <c r="F49" s="6" t="s">
        <v>12</v>
      </c>
      <c r="G49" s="8">
        <v>753.7</v>
      </c>
      <c r="H49" s="8">
        <v>494.77</v>
      </c>
      <c r="I49" s="15">
        <f>tblSales2026[[#This Row],[Revenue]]-tblSales2026[[#This Row],[Cost]]</f>
        <v>258.93000000000006</v>
      </c>
    </row>
    <row r="50" spans="1:9" ht="15" customHeight="1">
      <c r="A50" s="6" t="s">
        <v>84</v>
      </c>
      <c r="B50" s="7">
        <v>46059</v>
      </c>
      <c r="C50" s="16">
        <f>EOMONTH(tblSales2026[[#This Row],[Date]],-1)+1</f>
        <v>46054</v>
      </c>
      <c r="D50" s="6" t="s">
        <v>26</v>
      </c>
      <c r="E50" s="6" t="s">
        <v>11</v>
      </c>
      <c r="F50" s="6" t="s">
        <v>16</v>
      </c>
      <c r="G50" s="8">
        <v>904.75</v>
      </c>
      <c r="H50" s="8">
        <v>617.99</v>
      </c>
      <c r="I50" s="15">
        <f>tblSales2026[[#This Row],[Revenue]]-tblSales2026[[#This Row],[Cost]]</f>
        <v>286.76</v>
      </c>
    </row>
    <row r="51" spans="1:9" ht="15" customHeight="1">
      <c r="A51" s="6" t="s">
        <v>85</v>
      </c>
      <c r="B51" s="7">
        <v>46059</v>
      </c>
      <c r="C51" s="16">
        <f>EOMONTH(tblSales2026[[#This Row],[Date]],-1)+1</f>
        <v>46054</v>
      </c>
      <c r="D51" s="6" t="s">
        <v>10</v>
      </c>
      <c r="E51" s="6" t="s">
        <v>11</v>
      </c>
      <c r="F51" s="6" t="s">
        <v>14</v>
      </c>
      <c r="G51" s="8">
        <v>626.35</v>
      </c>
      <c r="H51" s="8">
        <v>295.7</v>
      </c>
      <c r="I51" s="15">
        <f>tblSales2026[[#This Row],[Revenue]]-tblSales2026[[#This Row],[Cost]]</f>
        <v>330.65000000000003</v>
      </c>
    </row>
    <row r="52" spans="1:9" ht="15" customHeight="1">
      <c r="A52" s="6" t="s">
        <v>86</v>
      </c>
      <c r="B52" s="7">
        <v>46059</v>
      </c>
      <c r="C52" s="16">
        <f>EOMONTH(tblSales2026[[#This Row],[Date]],-1)+1</f>
        <v>46054</v>
      </c>
      <c r="D52" s="6" t="s">
        <v>17</v>
      </c>
      <c r="E52" s="6" t="s">
        <v>18</v>
      </c>
      <c r="F52" s="6" t="s">
        <v>16</v>
      </c>
      <c r="G52" s="8">
        <v>2081.17</v>
      </c>
      <c r="H52" s="8">
        <v>1320.59</v>
      </c>
      <c r="I52" s="15">
        <f>tblSales2026[[#This Row],[Revenue]]-tblSales2026[[#This Row],[Cost]]</f>
        <v>760.58000000000015</v>
      </c>
    </row>
    <row r="53" spans="1:9" ht="15" customHeight="1">
      <c r="A53" s="6" t="s">
        <v>87</v>
      </c>
      <c r="B53" s="7">
        <v>46060</v>
      </c>
      <c r="C53" s="16">
        <f>EOMONTH(tblSales2026[[#This Row],[Date]],-1)+1</f>
        <v>46054</v>
      </c>
      <c r="D53" s="6" t="s">
        <v>25</v>
      </c>
      <c r="E53" s="6" t="s">
        <v>18</v>
      </c>
      <c r="F53" s="6" t="s">
        <v>14</v>
      </c>
      <c r="G53" s="8">
        <v>695.09</v>
      </c>
      <c r="H53" s="8">
        <v>349.92</v>
      </c>
      <c r="I53" s="15">
        <f>tblSales2026[[#This Row],[Revenue]]-tblSales2026[[#This Row],[Cost]]</f>
        <v>345.17</v>
      </c>
    </row>
    <row r="54" spans="1:9" ht="15" customHeight="1">
      <c r="A54" s="6" t="s">
        <v>88</v>
      </c>
      <c r="B54" s="7">
        <v>46061</v>
      </c>
      <c r="C54" s="16">
        <f>EOMONTH(tblSales2026[[#This Row],[Date]],-1)+1</f>
        <v>46054</v>
      </c>
      <c r="D54" s="6" t="s">
        <v>19</v>
      </c>
      <c r="E54" s="6" t="s">
        <v>20</v>
      </c>
      <c r="F54" s="6" t="s">
        <v>14</v>
      </c>
      <c r="G54" s="8">
        <v>1245.52</v>
      </c>
      <c r="H54" s="8">
        <v>515.01</v>
      </c>
      <c r="I54" s="15">
        <f>tblSales2026[[#This Row],[Revenue]]-tblSales2026[[#This Row],[Cost]]</f>
        <v>730.51</v>
      </c>
    </row>
    <row r="55" spans="1:9" ht="15" customHeight="1">
      <c r="A55" s="6" t="s">
        <v>89</v>
      </c>
      <c r="B55" s="7">
        <v>46063</v>
      </c>
      <c r="C55" s="16">
        <f>EOMONTH(tblSales2026[[#This Row],[Date]],-1)+1</f>
        <v>46054</v>
      </c>
      <c r="D55" s="6" t="s">
        <v>26</v>
      </c>
      <c r="E55" s="6" t="s">
        <v>11</v>
      </c>
      <c r="F55" s="6" t="s">
        <v>16</v>
      </c>
      <c r="G55" s="8">
        <v>1975.61</v>
      </c>
      <c r="H55" s="8">
        <v>1093.79</v>
      </c>
      <c r="I55" s="15">
        <f>tblSales2026[[#This Row],[Revenue]]-tblSales2026[[#This Row],[Cost]]</f>
        <v>881.81999999999994</v>
      </c>
    </row>
    <row r="56" spans="1:9" ht="15" customHeight="1">
      <c r="A56" s="6" t="s">
        <v>90</v>
      </c>
      <c r="B56" s="7">
        <v>46063</v>
      </c>
      <c r="C56" s="16">
        <f>EOMONTH(tblSales2026[[#This Row],[Date]],-1)+1</f>
        <v>46054</v>
      </c>
      <c r="D56" s="6" t="s">
        <v>10</v>
      </c>
      <c r="E56" s="6" t="s">
        <v>11</v>
      </c>
      <c r="F56" s="6" t="s">
        <v>9</v>
      </c>
      <c r="G56" s="8">
        <v>5811.44</v>
      </c>
      <c r="H56" s="8">
        <v>4531.1499999999996</v>
      </c>
      <c r="I56" s="15">
        <f>tblSales2026[[#This Row],[Revenue]]-tblSales2026[[#This Row],[Cost]]</f>
        <v>1280.29</v>
      </c>
    </row>
    <row r="57" spans="1:9" ht="15" customHeight="1">
      <c r="A57" s="6" t="s">
        <v>91</v>
      </c>
      <c r="B57" s="7">
        <v>46065</v>
      </c>
      <c r="C57" s="16">
        <f>EOMONTH(tblSales2026[[#This Row],[Date]],-1)+1</f>
        <v>46054</v>
      </c>
      <c r="D57" s="6" t="s">
        <v>13</v>
      </c>
      <c r="E57" s="6" t="s">
        <v>8</v>
      </c>
      <c r="F57" s="6" t="s">
        <v>16</v>
      </c>
      <c r="G57" s="8">
        <v>1301.04</v>
      </c>
      <c r="H57" s="8">
        <v>681.8</v>
      </c>
      <c r="I57" s="15">
        <f>tblSales2026[[#This Row],[Revenue]]-tblSales2026[[#This Row],[Cost]]</f>
        <v>619.24</v>
      </c>
    </row>
    <row r="58" spans="1:9" ht="15" customHeight="1">
      <c r="A58" s="6" t="s">
        <v>92</v>
      </c>
      <c r="B58" s="7">
        <v>46065</v>
      </c>
      <c r="C58" s="16">
        <f>EOMONTH(tblSales2026[[#This Row],[Date]],-1)+1</f>
        <v>46054</v>
      </c>
      <c r="D58" s="6" t="s">
        <v>19</v>
      </c>
      <c r="E58" s="6" t="s">
        <v>20</v>
      </c>
      <c r="F58" s="6" t="s">
        <v>12</v>
      </c>
      <c r="G58" s="8">
        <v>510.36</v>
      </c>
      <c r="H58" s="8">
        <v>378.26</v>
      </c>
      <c r="I58" s="15">
        <f>tblSales2026[[#This Row],[Revenue]]-tblSales2026[[#This Row],[Cost]]</f>
        <v>132.10000000000002</v>
      </c>
    </row>
    <row r="59" spans="1:9" ht="15" customHeight="1">
      <c r="A59" s="6" t="s">
        <v>93</v>
      </c>
      <c r="B59" s="7">
        <v>46066</v>
      </c>
      <c r="C59" s="16">
        <f>EOMONTH(tblSales2026[[#This Row],[Date]],-1)+1</f>
        <v>46054</v>
      </c>
      <c r="D59" s="6" t="s">
        <v>22</v>
      </c>
      <c r="E59" s="6" t="s">
        <v>8</v>
      </c>
      <c r="F59" s="6" t="s">
        <v>14</v>
      </c>
      <c r="G59" s="8">
        <v>662.56</v>
      </c>
      <c r="H59" s="8">
        <v>286.64</v>
      </c>
      <c r="I59" s="15">
        <f>tblSales2026[[#This Row],[Revenue]]-tblSales2026[[#This Row],[Cost]]</f>
        <v>375.91999999999996</v>
      </c>
    </row>
    <row r="60" spans="1:9" ht="15" customHeight="1">
      <c r="A60" s="6" t="s">
        <v>94</v>
      </c>
      <c r="B60" s="7">
        <v>46067</v>
      </c>
      <c r="C60" s="16">
        <f>EOMONTH(tblSales2026[[#This Row],[Date]],-1)+1</f>
        <v>46054</v>
      </c>
      <c r="D60" s="6" t="s">
        <v>24</v>
      </c>
      <c r="E60" s="6" t="s">
        <v>20</v>
      </c>
      <c r="F60" s="6" t="s">
        <v>9</v>
      </c>
      <c r="G60" s="8">
        <v>1835.86</v>
      </c>
      <c r="H60" s="8">
        <v>1582.87</v>
      </c>
      <c r="I60" s="15">
        <f>tblSales2026[[#This Row],[Revenue]]-tblSales2026[[#This Row],[Cost]]</f>
        <v>252.99</v>
      </c>
    </row>
    <row r="61" spans="1:9" ht="15" customHeight="1">
      <c r="A61" s="6" t="s">
        <v>95</v>
      </c>
      <c r="B61" s="7">
        <v>46067</v>
      </c>
      <c r="C61" s="16">
        <f>EOMONTH(tblSales2026[[#This Row],[Date]],-1)+1</f>
        <v>46054</v>
      </c>
      <c r="D61" s="6" t="s">
        <v>15</v>
      </c>
      <c r="E61" s="6" t="s">
        <v>11</v>
      </c>
      <c r="F61" s="6" t="s">
        <v>14</v>
      </c>
      <c r="G61" s="8">
        <v>1265.67</v>
      </c>
      <c r="H61" s="8">
        <v>538.63</v>
      </c>
      <c r="I61" s="15">
        <f>tblSales2026[[#This Row],[Revenue]]-tblSales2026[[#This Row],[Cost]]</f>
        <v>727.04000000000008</v>
      </c>
    </row>
    <row r="62" spans="1:9" ht="15" customHeight="1">
      <c r="A62" s="6" t="s">
        <v>96</v>
      </c>
      <c r="B62" s="7">
        <v>46069</v>
      </c>
      <c r="C62" s="16">
        <f>EOMONTH(tblSales2026[[#This Row],[Date]],-1)+1</f>
        <v>46054</v>
      </c>
      <c r="D62" s="6" t="s">
        <v>17</v>
      </c>
      <c r="E62" s="6" t="s">
        <v>18</v>
      </c>
      <c r="F62" s="6" t="s">
        <v>12</v>
      </c>
      <c r="G62" s="8">
        <v>250.68</v>
      </c>
      <c r="H62" s="8">
        <v>154.02000000000001</v>
      </c>
      <c r="I62" s="15">
        <f>tblSales2026[[#This Row],[Revenue]]-tblSales2026[[#This Row],[Cost]]</f>
        <v>96.66</v>
      </c>
    </row>
    <row r="63" spans="1:9" ht="15" customHeight="1">
      <c r="A63" s="6" t="s">
        <v>97</v>
      </c>
      <c r="B63" s="7">
        <v>46071</v>
      </c>
      <c r="C63" s="16">
        <f>EOMONTH(tblSales2026[[#This Row],[Date]],-1)+1</f>
        <v>46054</v>
      </c>
      <c r="D63" s="6" t="s">
        <v>21</v>
      </c>
      <c r="E63" s="6" t="s">
        <v>20</v>
      </c>
      <c r="F63" s="6" t="s">
        <v>16</v>
      </c>
      <c r="G63" s="8">
        <v>2235.94</v>
      </c>
      <c r="H63" s="8">
        <v>1439.47</v>
      </c>
      <c r="I63" s="15">
        <f>tblSales2026[[#This Row],[Revenue]]-tblSales2026[[#This Row],[Cost]]</f>
        <v>796.47</v>
      </c>
    </row>
    <row r="64" spans="1:9" ht="15" customHeight="1">
      <c r="A64" s="6" t="s">
        <v>98</v>
      </c>
      <c r="B64" s="7">
        <v>46071</v>
      </c>
      <c r="C64" s="16">
        <f>EOMONTH(tblSales2026[[#This Row],[Date]],-1)+1</f>
        <v>46054</v>
      </c>
      <c r="D64" s="6" t="s">
        <v>15</v>
      </c>
      <c r="E64" s="6" t="s">
        <v>11</v>
      </c>
      <c r="F64" s="6" t="s">
        <v>12</v>
      </c>
      <c r="G64" s="8">
        <v>306.70999999999998</v>
      </c>
      <c r="H64" s="8">
        <v>214.65</v>
      </c>
      <c r="I64" s="15">
        <f>tblSales2026[[#This Row],[Revenue]]-tblSales2026[[#This Row],[Cost]]</f>
        <v>92.059999999999974</v>
      </c>
    </row>
    <row r="65" spans="1:9" ht="15" customHeight="1">
      <c r="A65" s="6" t="s">
        <v>99</v>
      </c>
      <c r="B65" s="7">
        <v>46074</v>
      </c>
      <c r="C65" s="16">
        <f>EOMONTH(tblSales2026[[#This Row],[Date]],-1)+1</f>
        <v>46054</v>
      </c>
      <c r="D65" s="6" t="s">
        <v>21</v>
      </c>
      <c r="E65" s="6" t="s">
        <v>20</v>
      </c>
      <c r="F65" s="6" t="s">
        <v>14</v>
      </c>
      <c r="G65" s="8">
        <v>911.45</v>
      </c>
      <c r="H65" s="8">
        <v>410.42</v>
      </c>
      <c r="I65" s="15">
        <f>tblSales2026[[#This Row],[Revenue]]-tblSales2026[[#This Row],[Cost]]</f>
        <v>501.03000000000003</v>
      </c>
    </row>
    <row r="66" spans="1:9" ht="15" customHeight="1">
      <c r="A66" s="6" t="s">
        <v>100</v>
      </c>
      <c r="B66" s="7">
        <v>46074</v>
      </c>
      <c r="C66" s="16">
        <f>EOMONTH(tblSales2026[[#This Row],[Date]],-1)+1</f>
        <v>46054</v>
      </c>
      <c r="D66" s="6" t="s">
        <v>24</v>
      </c>
      <c r="E66" s="6" t="s">
        <v>20</v>
      </c>
      <c r="F66" s="6" t="s">
        <v>12</v>
      </c>
      <c r="G66" s="8">
        <v>391.29</v>
      </c>
      <c r="H66" s="8">
        <v>273.52999999999997</v>
      </c>
      <c r="I66" s="15">
        <f>tblSales2026[[#This Row],[Revenue]]-tblSales2026[[#This Row],[Cost]]</f>
        <v>117.76000000000005</v>
      </c>
    </row>
    <row r="67" spans="1:9" ht="15" customHeight="1">
      <c r="A67" s="6" t="s">
        <v>101</v>
      </c>
      <c r="B67" s="7">
        <v>46075</v>
      </c>
      <c r="C67" s="16">
        <f>EOMONTH(tblSales2026[[#This Row],[Date]],-1)+1</f>
        <v>46054</v>
      </c>
      <c r="D67" s="6" t="s">
        <v>25</v>
      </c>
      <c r="E67" s="6" t="s">
        <v>18</v>
      </c>
      <c r="F67" s="6" t="s">
        <v>14</v>
      </c>
      <c r="G67" s="8">
        <v>741.97</v>
      </c>
      <c r="H67" s="8">
        <v>413.14</v>
      </c>
      <c r="I67" s="15">
        <f>tblSales2026[[#This Row],[Revenue]]-tblSales2026[[#This Row],[Cost]]</f>
        <v>328.83000000000004</v>
      </c>
    </row>
    <row r="68" spans="1:9" ht="15" customHeight="1">
      <c r="A68" s="6" t="s">
        <v>102</v>
      </c>
      <c r="B68" s="7">
        <v>46075</v>
      </c>
      <c r="C68" s="16">
        <f>EOMONTH(tblSales2026[[#This Row],[Date]],-1)+1</f>
        <v>46054</v>
      </c>
      <c r="D68" s="6" t="s">
        <v>19</v>
      </c>
      <c r="E68" s="6" t="s">
        <v>20</v>
      </c>
      <c r="F68" s="6" t="s">
        <v>12</v>
      </c>
      <c r="G68" s="8">
        <v>509.13</v>
      </c>
      <c r="H68" s="8">
        <v>361.37</v>
      </c>
      <c r="I68" s="15">
        <f>tblSales2026[[#This Row],[Revenue]]-tblSales2026[[#This Row],[Cost]]</f>
        <v>147.76</v>
      </c>
    </row>
    <row r="69" spans="1:9" ht="15" customHeight="1">
      <c r="A69" s="6" t="s">
        <v>103</v>
      </c>
      <c r="B69" s="7">
        <v>46075</v>
      </c>
      <c r="C69" s="16">
        <f>EOMONTH(tblSales2026[[#This Row],[Date]],-1)+1</f>
        <v>46054</v>
      </c>
      <c r="D69" s="6" t="s">
        <v>7</v>
      </c>
      <c r="E69" s="6" t="s">
        <v>8</v>
      </c>
      <c r="F69" s="6" t="s">
        <v>9</v>
      </c>
      <c r="G69" s="8">
        <v>2167.3000000000002</v>
      </c>
      <c r="H69" s="8">
        <v>1810.76</v>
      </c>
      <c r="I69" s="15">
        <f>tblSales2026[[#This Row],[Revenue]]-tblSales2026[[#This Row],[Cost]]</f>
        <v>356.54000000000019</v>
      </c>
    </row>
    <row r="70" spans="1:9" ht="15" customHeight="1">
      <c r="A70" s="6" t="s">
        <v>104</v>
      </c>
      <c r="B70" s="7">
        <v>46076</v>
      </c>
      <c r="C70" s="16">
        <f>EOMONTH(tblSales2026[[#This Row],[Date]],-1)+1</f>
        <v>46054</v>
      </c>
      <c r="D70" s="6" t="s">
        <v>25</v>
      </c>
      <c r="E70" s="6" t="s">
        <v>18</v>
      </c>
      <c r="F70" s="6" t="s">
        <v>9</v>
      </c>
      <c r="G70" s="8">
        <v>2262.9899999999998</v>
      </c>
      <c r="H70" s="8">
        <v>1734.67</v>
      </c>
      <c r="I70" s="15">
        <f>tblSales2026[[#This Row],[Revenue]]-tblSales2026[[#This Row],[Cost]]</f>
        <v>528.31999999999971</v>
      </c>
    </row>
    <row r="71" spans="1:9" ht="15" customHeight="1">
      <c r="A71" s="6" t="s">
        <v>105</v>
      </c>
      <c r="B71" s="7">
        <v>46076</v>
      </c>
      <c r="C71" s="16">
        <f>EOMONTH(tblSales2026[[#This Row],[Date]],-1)+1</f>
        <v>46054</v>
      </c>
      <c r="D71" s="6" t="s">
        <v>25</v>
      </c>
      <c r="E71" s="6" t="s">
        <v>18</v>
      </c>
      <c r="F71" s="6" t="s">
        <v>12</v>
      </c>
      <c r="G71" s="8">
        <v>347.11</v>
      </c>
      <c r="H71" s="8">
        <v>231.75</v>
      </c>
      <c r="I71" s="15">
        <f>tblSales2026[[#This Row],[Revenue]]-tblSales2026[[#This Row],[Cost]]</f>
        <v>115.36000000000001</v>
      </c>
    </row>
    <row r="72" spans="1:9" ht="15" customHeight="1">
      <c r="A72" s="6" t="s">
        <v>106</v>
      </c>
      <c r="B72" s="7">
        <v>46077</v>
      </c>
      <c r="C72" s="16">
        <f>EOMONTH(tblSales2026[[#This Row],[Date]],-1)+1</f>
        <v>46054</v>
      </c>
      <c r="D72" s="6" t="s">
        <v>22</v>
      </c>
      <c r="E72" s="6" t="s">
        <v>8</v>
      </c>
      <c r="F72" s="6" t="s">
        <v>14</v>
      </c>
      <c r="G72" s="8">
        <v>697.24</v>
      </c>
      <c r="H72" s="8">
        <v>370.24</v>
      </c>
      <c r="I72" s="15">
        <f>tblSales2026[[#This Row],[Revenue]]-tblSales2026[[#This Row],[Cost]]</f>
        <v>327</v>
      </c>
    </row>
    <row r="73" spans="1:9" ht="15" customHeight="1">
      <c r="A73" s="6" t="s">
        <v>107</v>
      </c>
      <c r="B73" s="7">
        <v>46077</v>
      </c>
      <c r="C73" s="16">
        <f>EOMONTH(tblSales2026[[#This Row],[Date]],-1)+1</f>
        <v>46054</v>
      </c>
      <c r="D73" s="6" t="s">
        <v>24</v>
      </c>
      <c r="E73" s="6" t="s">
        <v>20</v>
      </c>
      <c r="F73" s="6" t="s">
        <v>14</v>
      </c>
      <c r="G73" s="8">
        <v>1202.1199999999999</v>
      </c>
      <c r="H73" s="8">
        <v>594.77</v>
      </c>
      <c r="I73" s="15">
        <f>tblSales2026[[#This Row],[Revenue]]-tblSales2026[[#This Row],[Cost]]</f>
        <v>607.34999999999991</v>
      </c>
    </row>
    <row r="74" spans="1:9" ht="15" customHeight="1">
      <c r="A74" s="6" t="s">
        <v>108</v>
      </c>
      <c r="B74" s="7">
        <v>46078</v>
      </c>
      <c r="C74" s="16">
        <f>EOMONTH(tblSales2026[[#This Row],[Date]],-1)+1</f>
        <v>46054</v>
      </c>
      <c r="D74" s="6" t="s">
        <v>23</v>
      </c>
      <c r="E74" s="6" t="s">
        <v>18</v>
      </c>
      <c r="F74" s="6" t="s">
        <v>12</v>
      </c>
      <c r="G74" s="8">
        <v>371.25</v>
      </c>
      <c r="H74" s="8">
        <v>294.06</v>
      </c>
      <c r="I74" s="15">
        <f>tblSales2026[[#This Row],[Revenue]]-tblSales2026[[#This Row],[Cost]]</f>
        <v>77.19</v>
      </c>
    </row>
    <row r="75" spans="1:9" ht="15" customHeight="1">
      <c r="A75" s="6" t="s">
        <v>109</v>
      </c>
      <c r="B75" s="7">
        <v>46078</v>
      </c>
      <c r="C75" s="16">
        <f>EOMONTH(tblSales2026[[#This Row],[Date]],-1)+1</f>
        <v>46054</v>
      </c>
      <c r="D75" s="6" t="s">
        <v>25</v>
      </c>
      <c r="E75" s="6" t="s">
        <v>18</v>
      </c>
      <c r="F75" s="6" t="s">
        <v>12</v>
      </c>
      <c r="G75" s="8">
        <v>530.58000000000004</v>
      </c>
      <c r="H75" s="8">
        <v>418.19</v>
      </c>
      <c r="I75" s="15">
        <f>tblSales2026[[#This Row],[Revenue]]-tblSales2026[[#This Row],[Cost]]</f>
        <v>112.39000000000004</v>
      </c>
    </row>
    <row r="76" spans="1:9" ht="15" customHeight="1">
      <c r="A76" s="6" t="s">
        <v>110</v>
      </c>
      <c r="B76" s="7">
        <v>46080</v>
      </c>
      <c r="C76" s="16">
        <f>EOMONTH(tblSales2026[[#This Row],[Date]],-1)+1</f>
        <v>46054</v>
      </c>
      <c r="D76" s="6" t="s">
        <v>24</v>
      </c>
      <c r="E76" s="6" t="s">
        <v>20</v>
      </c>
      <c r="F76" s="6" t="s">
        <v>12</v>
      </c>
      <c r="G76" s="8">
        <v>395.24</v>
      </c>
      <c r="H76" s="8">
        <v>294.52</v>
      </c>
      <c r="I76" s="15">
        <f>tblSales2026[[#This Row],[Revenue]]-tblSales2026[[#This Row],[Cost]]</f>
        <v>100.72000000000003</v>
      </c>
    </row>
    <row r="77" spans="1:9" ht="15" customHeight="1">
      <c r="A77" s="6" t="s">
        <v>111</v>
      </c>
      <c r="B77" s="7">
        <v>46080</v>
      </c>
      <c r="C77" s="16">
        <f>EOMONTH(tblSales2026[[#This Row],[Date]],-1)+1</f>
        <v>46054</v>
      </c>
      <c r="D77" s="6" t="s">
        <v>13</v>
      </c>
      <c r="E77" s="6" t="s">
        <v>8</v>
      </c>
      <c r="F77" s="6" t="s">
        <v>12</v>
      </c>
      <c r="G77" s="8">
        <v>376.54</v>
      </c>
      <c r="H77" s="8">
        <v>263.26</v>
      </c>
      <c r="I77" s="15">
        <f>tblSales2026[[#This Row],[Revenue]]-tblSales2026[[#This Row],[Cost]]</f>
        <v>113.28000000000003</v>
      </c>
    </row>
    <row r="78" spans="1:9" ht="15" customHeight="1">
      <c r="A78" s="6" t="s">
        <v>112</v>
      </c>
      <c r="B78" s="7">
        <v>46081</v>
      </c>
      <c r="C78" s="16">
        <f>EOMONTH(tblSales2026[[#This Row],[Date]],-1)+1</f>
        <v>46054</v>
      </c>
      <c r="D78" s="6" t="s">
        <v>17</v>
      </c>
      <c r="E78" s="6" t="s">
        <v>18</v>
      </c>
      <c r="F78" s="6" t="s">
        <v>9</v>
      </c>
      <c r="G78" s="8">
        <v>5969.99</v>
      </c>
      <c r="H78" s="8">
        <v>4537.93</v>
      </c>
      <c r="I78" s="15">
        <f>tblSales2026[[#This Row],[Revenue]]-tblSales2026[[#This Row],[Cost]]</f>
        <v>1432.0599999999995</v>
      </c>
    </row>
    <row r="79" spans="1:9" ht="15" customHeight="1">
      <c r="A79" s="6" t="s">
        <v>113</v>
      </c>
      <c r="B79" s="7">
        <v>46081</v>
      </c>
      <c r="C79" s="16">
        <f>EOMONTH(tblSales2026[[#This Row],[Date]],-1)+1</f>
        <v>46054</v>
      </c>
      <c r="D79" s="6" t="s">
        <v>23</v>
      </c>
      <c r="E79" s="6" t="s">
        <v>18</v>
      </c>
      <c r="F79" s="6" t="s">
        <v>16</v>
      </c>
      <c r="G79" s="8">
        <v>2505.5300000000002</v>
      </c>
      <c r="H79" s="8">
        <v>1602.85</v>
      </c>
      <c r="I79" s="15">
        <f>tblSales2026[[#This Row],[Revenue]]-tblSales2026[[#This Row],[Cost]]</f>
        <v>902.68000000000029</v>
      </c>
    </row>
    <row r="80" spans="1:9" ht="15" customHeight="1">
      <c r="A80" s="6" t="s">
        <v>114</v>
      </c>
      <c r="B80" s="7">
        <v>46081</v>
      </c>
      <c r="C80" s="16">
        <f>EOMONTH(tblSales2026[[#This Row],[Date]],-1)+1</f>
        <v>46054</v>
      </c>
      <c r="D80" s="6" t="s">
        <v>24</v>
      </c>
      <c r="E80" s="6" t="s">
        <v>20</v>
      </c>
      <c r="F80" s="6" t="s">
        <v>12</v>
      </c>
      <c r="G80" s="8">
        <v>513.72</v>
      </c>
      <c r="H80" s="8">
        <v>332.21</v>
      </c>
      <c r="I80" s="15">
        <f>tblSales2026[[#This Row],[Revenue]]-tblSales2026[[#This Row],[Cost]]</f>
        <v>181.51000000000005</v>
      </c>
    </row>
    <row r="81" spans="1:9" ht="15" customHeight="1">
      <c r="A81" s="6" t="s">
        <v>115</v>
      </c>
      <c r="B81" s="7">
        <v>46081</v>
      </c>
      <c r="C81" s="16">
        <f>EOMONTH(tblSales2026[[#This Row],[Date]],-1)+1</f>
        <v>46054</v>
      </c>
      <c r="D81" s="6" t="s">
        <v>19</v>
      </c>
      <c r="E81" s="6" t="s">
        <v>20</v>
      </c>
      <c r="F81" s="6" t="s">
        <v>12</v>
      </c>
      <c r="G81" s="8">
        <v>591.86</v>
      </c>
      <c r="H81" s="8">
        <v>401.99</v>
      </c>
      <c r="I81" s="15">
        <f>tblSales2026[[#This Row],[Revenue]]-tblSales2026[[#This Row],[Cost]]</f>
        <v>189.87</v>
      </c>
    </row>
    <row r="82" spans="1:9" ht="15" customHeight="1">
      <c r="A82" s="6" t="s">
        <v>116</v>
      </c>
      <c r="B82" s="7">
        <v>46082</v>
      </c>
      <c r="C82" s="16">
        <f>EOMONTH(tblSales2026[[#This Row],[Date]],-1)+1</f>
        <v>46082</v>
      </c>
      <c r="D82" s="6" t="s">
        <v>23</v>
      </c>
      <c r="E82" s="6" t="s">
        <v>18</v>
      </c>
      <c r="F82" s="6" t="s">
        <v>9</v>
      </c>
      <c r="G82" s="8">
        <v>4347.1099999999997</v>
      </c>
      <c r="H82" s="8">
        <v>3729.63</v>
      </c>
      <c r="I82" s="15">
        <f>tblSales2026[[#This Row],[Revenue]]-tblSales2026[[#This Row],[Cost]]</f>
        <v>617.47999999999956</v>
      </c>
    </row>
    <row r="83" spans="1:9" ht="15" customHeight="1">
      <c r="A83" s="6" t="s">
        <v>117</v>
      </c>
      <c r="B83" s="7">
        <v>46083</v>
      </c>
      <c r="C83" s="16">
        <f>EOMONTH(tblSales2026[[#This Row],[Date]],-1)+1</f>
        <v>46082</v>
      </c>
      <c r="D83" s="6" t="s">
        <v>17</v>
      </c>
      <c r="E83" s="6" t="s">
        <v>18</v>
      </c>
      <c r="F83" s="6" t="s">
        <v>12</v>
      </c>
      <c r="G83" s="8">
        <v>495.04</v>
      </c>
      <c r="H83" s="8">
        <v>297.99</v>
      </c>
      <c r="I83" s="15">
        <f>tblSales2026[[#This Row],[Revenue]]-tblSales2026[[#This Row],[Cost]]</f>
        <v>197.05</v>
      </c>
    </row>
    <row r="84" spans="1:9" ht="15" customHeight="1">
      <c r="A84" s="6" t="s">
        <v>118</v>
      </c>
      <c r="B84" s="7">
        <v>46083</v>
      </c>
      <c r="C84" s="16">
        <f>EOMONTH(tblSales2026[[#This Row],[Date]],-1)+1</f>
        <v>46082</v>
      </c>
      <c r="D84" s="6" t="s">
        <v>10</v>
      </c>
      <c r="E84" s="6" t="s">
        <v>11</v>
      </c>
      <c r="F84" s="6" t="s">
        <v>12</v>
      </c>
      <c r="G84" s="8">
        <v>454.55</v>
      </c>
      <c r="H84" s="8">
        <v>325.11</v>
      </c>
      <c r="I84" s="15">
        <f>tblSales2026[[#This Row],[Revenue]]-tblSales2026[[#This Row],[Cost]]</f>
        <v>129.44</v>
      </c>
    </row>
    <row r="85" spans="1:9" ht="15" customHeight="1">
      <c r="A85" s="6" t="s">
        <v>119</v>
      </c>
      <c r="B85" s="7">
        <v>46084</v>
      </c>
      <c r="C85" s="16">
        <f>EOMONTH(tblSales2026[[#This Row],[Date]],-1)+1</f>
        <v>46082</v>
      </c>
      <c r="D85" s="6" t="s">
        <v>22</v>
      </c>
      <c r="E85" s="6" t="s">
        <v>8</v>
      </c>
      <c r="F85" s="6" t="s">
        <v>14</v>
      </c>
      <c r="G85" s="8">
        <v>540.99</v>
      </c>
      <c r="H85" s="8">
        <v>294.85000000000002</v>
      </c>
      <c r="I85" s="15">
        <f>tblSales2026[[#This Row],[Revenue]]-tblSales2026[[#This Row],[Cost]]</f>
        <v>246.14</v>
      </c>
    </row>
    <row r="86" spans="1:9" ht="15" customHeight="1">
      <c r="A86" s="6" t="s">
        <v>120</v>
      </c>
      <c r="B86" s="7">
        <v>46084</v>
      </c>
      <c r="C86" s="16">
        <f>EOMONTH(tblSales2026[[#This Row],[Date]],-1)+1</f>
        <v>46082</v>
      </c>
      <c r="D86" s="6" t="s">
        <v>17</v>
      </c>
      <c r="E86" s="6" t="s">
        <v>18</v>
      </c>
      <c r="F86" s="6" t="s">
        <v>9</v>
      </c>
      <c r="G86" s="8">
        <v>3851.7</v>
      </c>
      <c r="H86" s="8">
        <v>3397.69</v>
      </c>
      <c r="I86" s="15">
        <f>tblSales2026[[#This Row],[Revenue]]-tblSales2026[[#This Row],[Cost]]</f>
        <v>454.00999999999976</v>
      </c>
    </row>
    <row r="87" spans="1:9" ht="15" customHeight="1">
      <c r="A87" s="6" t="s">
        <v>121</v>
      </c>
      <c r="B87" s="7">
        <v>46087</v>
      </c>
      <c r="C87" s="16">
        <f>EOMONTH(tblSales2026[[#This Row],[Date]],-1)+1</f>
        <v>46082</v>
      </c>
      <c r="D87" s="6" t="s">
        <v>23</v>
      </c>
      <c r="E87" s="6" t="s">
        <v>18</v>
      </c>
      <c r="F87" s="6" t="s">
        <v>9</v>
      </c>
      <c r="G87" s="8">
        <v>3554.84</v>
      </c>
      <c r="H87" s="8">
        <v>2857.41</v>
      </c>
      <c r="I87" s="15">
        <f>tblSales2026[[#This Row],[Revenue]]-tblSales2026[[#This Row],[Cost]]</f>
        <v>697.43000000000029</v>
      </c>
    </row>
    <row r="88" spans="1:9" ht="15" customHeight="1">
      <c r="A88" s="6" t="s">
        <v>122</v>
      </c>
      <c r="B88" s="7">
        <v>46087</v>
      </c>
      <c r="C88" s="16">
        <f>EOMONTH(tblSales2026[[#This Row],[Date]],-1)+1</f>
        <v>46082</v>
      </c>
      <c r="D88" s="6" t="s">
        <v>24</v>
      </c>
      <c r="E88" s="6" t="s">
        <v>20</v>
      </c>
      <c r="F88" s="6" t="s">
        <v>9</v>
      </c>
      <c r="G88" s="8">
        <v>4517.5600000000004</v>
      </c>
      <c r="H88" s="8">
        <v>3646.88</v>
      </c>
      <c r="I88" s="15">
        <f>tblSales2026[[#This Row],[Revenue]]-tblSales2026[[#This Row],[Cost]]</f>
        <v>870.68000000000029</v>
      </c>
    </row>
    <row r="89" spans="1:9" ht="15" customHeight="1">
      <c r="A89" s="6" t="s">
        <v>123</v>
      </c>
      <c r="B89" s="7">
        <v>46089</v>
      </c>
      <c r="C89" s="16">
        <f>EOMONTH(tblSales2026[[#This Row],[Date]],-1)+1</f>
        <v>46082</v>
      </c>
      <c r="D89" s="6" t="s">
        <v>19</v>
      </c>
      <c r="E89" s="6" t="s">
        <v>20</v>
      </c>
      <c r="F89" s="6" t="s">
        <v>12</v>
      </c>
      <c r="G89" s="8">
        <v>875.16</v>
      </c>
      <c r="H89" s="8">
        <v>546.57000000000005</v>
      </c>
      <c r="I89" s="15">
        <f>tblSales2026[[#This Row],[Revenue]]-tblSales2026[[#This Row],[Cost]]</f>
        <v>328.58999999999992</v>
      </c>
    </row>
    <row r="90" spans="1:9" ht="15" customHeight="1">
      <c r="A90" s="6" t="s">
        <v>124</v>
      </c>
      <c r="B90" s="7">
        <v>46089</v>
      </c>
      <c r="C90" s="16">
        <f>EOMONTH(tblSales2026[[#This Row],[Date]],-1)+1</f>
        <v>46082</v>
      </c>
      <c r="D90" s="6" t="s">
        <v>23</v>
      </c>
      <c r="E90" s="6" t="s">
        <v>18</v>
      </c>
      <c r="F90" s="6" t="s">
        <v>9</v>
      </c>
      <c r="G90" s="8">
        <v>2527.0300000000002</v>
      </c>
      <c r="H90" s="8">
        <v>2117.54</v>
      </c>
      <c r="I90" s="15">
        <f>tblSales2026[[#This Row],[Revenue]]-tblSales2026[[#This Row],[Cost]]</f>
        <v>409.49000000000024</v>
      </c>
    </row>
    <row r="91" spans="1:9" ht="15" customHeight="1">
      <c r="A91" s="6" t="s">
        <v>125</v>
      </c>
      <c r="B91" s="7">
        <v>46089</v>
      </c>
      <c r="C91" s="16">
        <f>EOMONTH(tblSales2026[[#This Row],[Date]],-1)+1</f>
        <v>46082</v>
      </c>
      <c r="D91" s="6" t="s">
        <v>17</v>
      </c>
      <c r="E91" s="6" t="s">
        <v>18</v>
      </c>
      <c r="F91" s="6" t="s">
        <v>9</v>
      </c>
      <c r="G91" s="8">
        <v>6545.47</v>
      </c>
      <c r="H91" s="8">
        <v>5357.74</v>
      </c>
      <c r="I91" s="15">
        <f>tblSales2026[[#This Row],[Revenue]]-tblSales2026[[#This Row],[Cost]]</f>
        <v>1187.7300000000005</v>
      </c>
    </row>
    <row r="92" spans="1:9" ht="15" customHeight="1">
      <c r="A92" s="6" t="s">
        <v>126</v>
      </c>
      <c r="B92" s="7">
        <v>46090</v>
      </c>
      <c r="C92" s="16">
        <f>EOMONTH(tblSales2026[[#This Row],[Date]],-1)+1</f>
        <v>46082</v>
      </c>
      <c r="D92" s="6" t="s">
        <v>7</v>
      </c>
      <c r="E92" s="6" t="s">
        <v>8</v>
      </c>
      <c r="F92" s="6" t="s">
        <v>9</v>
      </c>
      <c r="G92" s="8">
        <v>6548.61</v>
      </c>
      <c r="H92" s="8">
        <v>5719.81</v>
      </c>
      <c r="I92" s="15">
        <f>tblSales2026[[#This Row],[Revenue]]-tblSales2026[[#This Row],[Cost]]</f>
        <v>828.79999999999927</v>
      </c>
    </row>
    <row r="93" spans="1:9" ht="15" customHeight="1">
      <c r="A93" s="6" t="s">
        <v>127</v>
      </c>
      <c r="B93" s="7">
        <v>46090</v>
      </c>
      <c r="C93" s="16">
        <f>EOMONTH(tblSales2026[[#This Row],[Date]],-1)+1</f>
        <v>46082</v>
      </c>
      <c r="D93" s="6" t="s">
        <v>25</v>
      </c>
      <c r="E93" s="6" t="s">
        <v>18</v>
      </c>
      <c r="F93" s="6" t="s">
        <v>12</v>
      </c>
      <c r="G93" s="8">
        <v>444.74</v>
      </c>
      <c r="H93" s="8">
        <v>319.25</v>
      </c>
      <c r="I93" s="15">
        <f>tblSales2026[[#This Row],[Revenue]]-tblSales2026[[#This Row],[Cost]]</f>
        <v>125.49000000000001</v>
      </c>
    </row>
    <row r="94" spans="1:9" ht="15" customHeight="1">
      <c r="A94" s="6" t="s">
        <v>128</v>
      </c>
      <c r="B94" s="7">
        <v>46091</v>
      </c>
      <c r="C94" s="16">
        <f>EOMONTH(tblSales2026[[#This Row],[Date]],-1)+1</f>
        <v>46082</v>
      </c>
      <c r="D94" s="6" t="s">
        <v>22</v>
      </c>
      <c r="E94" s="6" t="s">
        <v>8</v>
      </c>
      <c r="F94" s="6" t="s">
        <v>14</v>
      </c>
      <c r="G94" s="8">
        <v>1436.47</v>
      </c>
      <c r="H94" s="8">
        <v>734.23</v>
      </c>
      <c r="I94" s="15">
        <f>tblSales2026[[#This Row],[Revenue]]-tblSales2026[[#This Row],[Cost]]</f>
        <v>702.24</v>
      </c>
    </row>
    <row r="95" spans="1:9" ht="15" customHeight="1">
      <c r="A95" s="6" t="s">
        <v>129</v>
      </c>
      <c r="B95" s="7">
        <v>46092</v>
      </c>
      <c r="C95" s="16">
        <f>EOMONTH(tblSales2026[[#This Row],[Date]],-1)+1</f>
        <v>46082</v>
      </c>
      <c r="D95" s="6" t="s">
        <v>19</v>
      </c>
      <c r="E95" s="6" t="s">
        <v>20</v>
      </c>
      <c r="F95" s="6" t="s">
        <v>14</v>
      </c>
      <c r="G95" s="8">
        <v>1559.81</v>
      </c>
      <c r="H95" s="8">
        <v>804.57</v>
      </c>
      <c r="I95" s="15">
        <f>tblSales2026[[#This Row],[Revenue]]-tblSales2026[[#This Row],[Cost]]</f>
        <v>755.2399999999999</v>
      </c>
    </row>
    <row r="96" spans="1:9" ht="15" customHeight="1">
      <c r="A96" s="6" t="s">
        <v>130</v>
      </c>
      <c r="B96" s="7">
        <v>46092</v>
      </c>
      <c r="C96" s="16">
        <f>EOMONTH(tblSales2026[[#This Row],[Date]],-1)+1</f>
        <v>46082</v>
      </c>
      <c r="D96" s="6" t="s">
        <v>13</v>
      </c>
      <c r="E96" s="6" t="s">
        <v>8</v>
      </c>
      <c r="F96" s="6" t="s">
        <v>9</v>
      </c>
      <c r="G96" s="8">
        <v>4650.8900000000003</v>
      </c>
      <c r="H96" s="8">
        <v>3746.37</v>
      </c>
      <c r="I96" s="15">
        <f>tblSales2026[[#This Row],[Revenue]]-tblSales2026[[#This Row],[Cost]]</f>
        <v>904.52000000000044</v>
      </c>
    </row>
    <row r="97" spans="1:9" ht="15" customHeight="1">
      <c r="A97" s="6" t="s">
        <v>131</v>
      </c>
      <c r="B97" s="7">
        <v>46093</v>
      </c>
      <c r="C97" s="16">
        <f>EOMONTH(tblSales2026[[#This Row],[Date]],-1)+1</f>
        <v>46082</v>
      </c>
      <c r="D97" s="6" t="s">
        <v>7</v>
      </c>
      <c r="E97" s="6" t="s">
        <v>8</v>
      </c>
      <c r="F97" s="6" t="s">
        <v>16</v>
      </c>
      <c r="G97" s="8">
        <v>2170.0500000000002</v>
      </c>
      <c r="H97" s="8">
        <v>1465.71</v>
      </c>
      <c r="I97" s="15">
        <f>tblSales2026[[#This Row],[Revenue]]-tblSales2026[[#This Row],[Cost]]</f>
        <v>704.34000000000015</v>
      </c>
    </row>
    <row r="98" spans="1:9" ht="15" customHeight="1">
      <c r="A98" s="6" t="s">
        <v>132</v>
      </c>
      <c r="B98" s="7">
        <v>46093</v>
      </c>
      <c r="C98" s="16">
        <f>EOMONTH(tblSales2026[[#This Row],[Date]],-1)+1</f>
        <v>46082</v>
      </c>
      <c r="D98" s="6" t="s">
        <v>22</v>
      </c>
      <c r="E98" s="6" t="s">
        <v>8</v>
      </c>
      <c r="F98" s="6" t="s">
        <v>16</v>
      </c>
      <c r="G98" s="8">
        <v>2484.1999999999998</v>
      </c>
      <c r="H98" s="8">
        <v>1776.36</v>
      </c>
      <c r="I98" s="15">
        <f>tblSales2026[[#This Row],[Revenue]]-tblSales2026[[#This Row],[Cost]]</f>
        <v>707.83999999999992</v>
      </c>
    </row>
    <row r="99" spans="1:9" ht="15" customHeight="1">
      <c r="A99" s="6" t="s">
        <v>133</v>
      </c>
      <c r="B99" s="7">
        <v>46095</v>
      </c>
      <c r="C99" s="16">
        <f>EOMONTH(tblSales2026[[#This Row],[Date]],-1)+1</f>
        <v>46082</v>
      </c>
      <c r="D99" s="6" t="s">
        <v>26</v>
      </c>
      <c r="E99" s="6" t="s">
        <v>11</v>
      </c>
      <c r="F99" s="6" t="s">
        <v>16</v>
      </c>
      <c r="G99" s="8">
        <v>1128</v>
      </c>
      <c r="H99" s="8">
        <v>731.54</v>
      </c>
      <c r="I99" s="15">
        <f>tblSales2026[[#This Row],[Revenue]]-tblSales2026[[#This Row],[Cost]]</f>
        <v>396.46000000000004</v>
      </c>
    </row>
    <row r="100" spans="1:9" ht="15" customHeight="1">
      <c r="A100" s="6" t="s">
        <v>134</v>
      </c>
      <c r="B100" s="7">
        <v>46095</v>
      </c>
      <c r="C100" s="16">
        <f>EOMONTH(tblSales2026[[#This Row],[Date]],-1)+1</f>
        <v>46082</v>
      </c>
      <c r="D100" s="6" t="s">
        <v>19</v>
      </c>
      <c r="E100" s="6" t="s">
        <v>20</v>
      </c>
      <c r="F100" s="6" t="s">
        <v>12</v>
      </c>
      <c r="G100" s="8">
        <v>301.18</v>
      </c>
      <c r="H100" s="8">
        <v>196.55</v>
      </c>
      <c r="I100" s="15">
        <f>tblSales2026[[#This Row],[Revenue]]-tblSales2026[[#This Row],[Cost]]</f>
        <v>104.63</v>
      </c>
    </row>
    <row r="101" spans="1:9" ht="15" customHeight="1">
      <c r="A101" s="6" t="s">
        <v>135</v>
      </c>
      <c r="B101" s="7">
        <v>46095</v>
      </c>
      <c r="C101" s="16">
        <f>EOMONTH(tblSales2026[[#This Row],[Date]],-1)+1</f>
        <v>46082</v>
      </c>
      <c r="D101" s="6" t="s">
        <v>21</v>
      </c>
      <c r="E101" s="6" t="s">
        <v>20</v>
      </c>
      <c r="F101" s="6" t="s">
        <v>9</v>
      </c>
      <c r="G101" s="8">
        <v>6664.11</v>
      </c>
      <c r="H101" s="8">
        <v>4840.53</v>
      </c>
      <c r="I101" s="15">
        <f>tblSales2026[[#This Row],[Revenue]]-tblSales2026[[#This Row],[Cost]]</f>
        <v>1823.58</v>
      </c>
    </row>
    <row r="102" spans="1:9" ht="15" customHeight="1">
      <c r="A102" s="6" t="s">
        <v>136</v>
      </c>
      <c r="B102" s="7">
        <v>46095</v>
      </c>
      <c r="C102" s="16">
        <f>EOMONTH(tblSales2026[[#This Row],[Date]],-1)+1</f>
        <v>46082</v>
      </c>
      <c r="D102" s="6" t="s">
        <v>26</v>
      </c>
      <c r="E102" s="6" t="s">
        <v>11</v>
      </c>
      <c r="F102" s="6" t="s">
        <v>14</v>
      </c>
      <c r="G102" s="8">
        <v>1665.68</v>
      </c>
      <c r="H102" s="8">
        <v>734.87</v>
      </c>
      <c r="I102" s="15">
        <f>tblSales2026[[#This Row],[Revenue]]-tblSales2026[[#This Row],[Cost]]</f>
        <v>930.81000000000006</v>
      </c>
    </row>
    <row r="103" spans="1:9" ht="15" customHeight="1">
      <c r="A103" s="6" t="s">
        <v>137</v>
      </c>
      <c r="B103" s="7">
        <v>46097</v>
      </c>
      <c r="C103" s="16">
        <f>EOMONTH(tblSales2026[[#This Row],[Date]],-1)+1</f>
        <v>46082</v>
      </c>
      <c r="D103" s="6" t="s">
        <v>7</v>
      </c>
      <c r="E103" s="6" t="s">
        <v>8</v>
      </c>
      <c r="F103" s="6" t="s">
        <v>12</v>
      </c>
      <c r="G103" s="8">
        <v>678.34</v>
      </c>
      <c r="H103" s="8">
        <v>425.98</v>
      </c>
      <c r="I103" s="15">
        <f>tblSales2026[[#This Row],[Revenue]]-tblSales2026[[#This Row],[Cost]]</f>
        <v>252.36</v>
      </c>
    </row>
    <row r="104" spans="1:9" ht="15" customHeight="1">
      <c r="A104" s="6" t="s">
        <v>138</v>
      </c>
      <c r="B104" s="7">
        <v>46098</v>
      </c>
      <c r="C104" s="16">
        <f>EOMONTH(tblSales2026[[#This Row],[Date]],-1)+1</f>
        <v>46082</v>
      </c>
      <c r="D104" s="6" t="s">
        <v>10</v>
      </c>
      <c r="E104" s="6" t="s">
        <v>11</v>
      </c>
      <c r="F104" s="6" t="s">
        <v>9</v>
      </c>
      <c r="G104" s="8">
        <v>6894.67</v>
      </c>
      <c r="H104" s="8">
        <v>5196.0200000000004</v>
      </c>
      <c r="I104" s="15">
        <f>tblSales2026[[#This Row],[Revenue]]-tblSales2026[[#This Row],[Cost]]</f>
        <v>1698.6499999999996</v>
      </c>
    </row>
    <row r="105" spans="1:9" ht="15" customHeight="1">
      <c r="A105" s="6" t="s">
        <v>139</v>
      </c>
      <c r="B105" s="7">
        <v>46098</v>
      </c>
      <c r="C105" s="16">
        <f>EOMONTH(tblSales2026[[#This Row],[Date]],-1)+1</f>
        <v>46082</v>
      </c>
      <c r="D105" s="6" t="s">
        <v>13</v>
      </c>
      <c r="E105" s="6" t="s">
        <v>8</v>
      </c>
      <c r="F105" s="6" t="s">
        <v>16</v>
      </c>
      <c r="G105" s="8">
        <v>978.49</v>
      </c>
      <c r="H105" s="8">
        <v>547.41</v>
      </c>
      <c r="I105" s="15">
        <f>tblSales2026[[#This Row],[Revenue]]-tblSales2026[[#This Row],[Cost]]</f>
        <v>431.08000000000004</v>
      </c>
    </row>
    <row r="106" spans="1:9" ht="15" customHeight="1">
      <c r="A106" s="6" t="s">
        <v>140</v>
      </c>
      <c r="B106" s="7">
        <v>46100</v>
      </c>
      <c r="C106" s="16">
        <f>EOMONTH(tblSales2026[[#This Row],[Date]],-1)+1</f>
        <v>46082</v>
      </c>
      <c r="D106" s="6" t="s">
        <v>7</v>
      </c>
      <c r="E106" s="6" t="s">
        <v>8</v>
      </c>
      <c r="F106" s="6" t="s">
        <v>12</v>
      </c>
      <c r="G106" s="8">
        <v>560.12</v>
      </c>
      <c r="H106" s="8">
        <v>429.53</v>
      </c>
      <c r="I106" s="15">
        <f>tblSales2026[[#This Row],[Revenue]]-tblSales2026[[#This Row],[Cost]]</f>
        <v>130.59000000000003</v>
      </c>
    </row>
    <row r="107" spans="1:9" ht="15" customHeight="1">
      <c r="A107" s="6" t="s">
        <v>141</v>
      </c>
      <c r="B107" s="7">
        <v>46100</v>
      </c>
      <c r="C107" s="16">
        <f>EOMONTH(tblSales2026[[#This Row],[Date]],-1)+1</f>
        <v>46082</v>
      </c>
      <c r="D107" s="6" t="s">
        <v>19</v>
      </c>
      <c r="E107" s="6" t="s">
        <v>20</v>
      </c>
      <c r="F107" s="6" t="s">
        <v>12</v>
      </c>
      <c r="G107" s="8">
        <v>391.79</v>
      </c>
      <c r="H107" s="8">
        <v>272.11</v>
      </c>
      <c r="I107" s="15">
        <f>tblSales2026[[#This Row],[Revenue]]-tblSales2026[[#This Row],[Cost]]</f>
        <v>119.68</v>
      </c>
    </row>
    <row r="108" spans="1:9" ht="15" customHeight="1">
      <c r="A108" s="6" t="s">
        <v>142</v>
      </c>
      <c r="B108" s="7">
        <v>46100</v>
      </c>
      <c r="C108" s="16">
        <f>EOMONTH(tblSales2026[[#This Row],[Date]],-1)+1</f>
        <v>46082</v>
      </c>
      <c r="D108" s="6" t="s">
        <v>23</v>
      </c>
      <c r="E108" s="6" t="s">
        <v>18</v>
      </c>
      <c r="F108" s="6" t="s">
        <v>9</v>
      </c>
      <c r="G108" s="8">
        <v>5420.71</v>
      </c>
      <c r="H108" s="8">
        <v>4280.3</v>
      </c>
      <c r="I108" s="15">
        <f>tblSales2026[[#This Row],[Revenue]]-tblSales2026[[#This Row],[Cost]]</f>
        <v>1140.4099999999999</v>
      </c>
    </row>
    <row r="109" spans="1:9" ht="15" customHeight="1">
      <c r="A109" s="6" t="s">
        <v>143</v>
      </c>
      <c r="B109" s="7">
        <v>46100</v>
      </c>
      <c r="C109" s="16">
        <f>EOMONTH(tblSales2026[[#This Row],[Date]],-1)+1</f>
        <v>46082</v>
      </c>
      <c r="D109" s="6" t="s">
        <v>7</v>
      </c>
      <c r="E109" s="6" t="s">
        <v>8</v>
      </c>
      <c r="F109" s="6" t="s">
        <v>16</v>
      </c>
      <c r="G109" s="8">
        <v>1129.53</v>
      </c>
      <c r="H109" s="8">
        <v>730</v>
      </c>
      <c r="I109" s="15">
        <f>tblSales2026[[#This Row],[Revenue]]-tblSales2026[[#This Row],[Cost]]</f>
        <v>399.53</v>
      </c>
    </row>
    <row r="110" spans="1:9" ht="15" customHeight="1">
      <c r="A110" s="6" t="s">
        <v>144</v>
      </c>
      <c r="B110" s="7">
        <v>46101</v>
      </c>
      <c r="C110" s="16">
        <f>EOMONTH(tblSales2026[[#This Row],[Date]],-1)+1</f>
        <v>46082</v>
      </c>
      <c r="D110" s="6" t="s">
        <v>19</v>
      </c>
      <c r="E110" s="6" t="s">
        <v>20</v>
      </c>
      <c r="F110" s="6" t="s">
        <v>14</v>
      </c>
      <c r="G110" s="8">
        <v>1503.61</v>
      </c>
      <c r="H110" s="8">
        <v>767.26</v>
      </c>
      <c r="I110" s="15">
        <f>tblSales2026[[#This Row],[Revenue]]-tblSales2026[[#This Row],[Cost]]</f>
        <v>736.34999999999991</v>
      </c>
    </row>
    <row r="111" spans="1:9" ht="15" customHeight="1">
      <c r="A111" s="6" t="s">
        <v>145</v>
      </c>
      <c r="B111" s="7">
        <v>46101</v>
      </c>
      <c r="C111" s="16">
        <f>EOMONTH(tblSales2026[[#This Row],[Date]],-1)+1</f>
        <v>46082</v>
      </c>
      <c r="D111" s="6" t="s">
        <v>24</v>
      </c>
      <c r="E111" s="6" t="s">
        <v>20</v>
      </c>
      <c r="F111" s="6" t="s">
        <v>9</v>
      </c>
      <c r="G111" s="8">
        <v>4411.09</v>
      </c>
      <c r="H111" s="8">
        <v>3798.52</v>
      </c>
      <c r="I111" s="15">
        <f>tblSales2026[[#This Row],[Revenue]]-tblSales2026[[#This Row],[Cost]]</f>
        <v>612.57000000000016</v>
      </c>
    </row>
    <row r="112" spans="1:9" ht="15" customHeight="1">
      <c r="A112" s="6" t="s">
        <v>146</v>
      </c>
      <c r="B112" s="7">
        <v>46102</v>
      </c>
      <c r="C112" s="16">
        <f>EOMONTH(tblSales2026[[#This Row],[Date]],-1)+1</f>
        <v>46082</v>
      </c>
      <c r="D112" s="6" t="s">
        <v>21</v>
      </c>
      <c r="E112" s="6" t="s">
        <v>20</v>
      </c>
      <c r="F112" s="6" t="s">
        <v>12</v>
      </c>
      <c r="G112" s="8">
        <v>636.47</v>
      </c>
      <c r="H112" s="8">
        <v>449.44</v>
      </c>
      <c r="I112" s="15">
        <f>tblSales2026[[#This Row],[Revenue]]-tblSales2026[[#This Row],[Cost]]</f>
        <v>187.03000000000003</v>
      </c>
    </row>
    <row r="113" spans="1:9" ht="15" customHeight="1">
      <c r="A113" s="6" t="s">
        <v>147</v>
      </c>
      <c r="B113" s="7">
        <v>46103</v>
      </c>
      <c r="C113" s="16">
        <f>EOMONTH(tblSales2026[[#This Row],[Date]],-1)+1</f>
        <v>46082</v>
      </c>
      <c r="D113" s="6" t="s">
        <v>21</v>
      </c>
      <c r="E113" s="6" t="s">
        <v>20</v>
      </c>
      <c r="F113" s="6" t="s">
        <v>16</v>
      </c>
      <c r="G113" s="8">
        <v>2461.06</v>
      </c>
      <c r="H113" s="8">
        <v>1513.04</v>
      </c>
      <c r="I113" s="15">
        <f>tblSales2026[[#This Row],[Revenue]]-tblSales2026[[#This Row],[Cost]]</f>
        <v>948.02</v>
      </c>
    </row>
    <row r="114" spans="1:9" ht="15" customHeight="1">
      <c r="A114" s="6" t="s">
        <v>148</v>
      </c>
      <c r="B114" s="7">
        <v>46103</v>
      </c>
      <c r="C114" s="16">
        <f>EOMONTH(tblSales2026[[#This Row],[Date]],-1)+1</f>
        <v>46082</v>
      </c>
      <c r="D114" s="6" t="s">
        <v>23</v>
      </c>
      <c r="E114" s="6" t="s">
        <v>18</v>
      </c>
      <c r="F114" s="6" t="s">
        <v>16</v>
      </c>
      <c r="G114" s="8">
        <v>2411.16</v>
      </c>
      <c r="H114" s="8">
        <v>1672.7</v>
      </c>
      <c r="I114" s="15">
        <f>tblSales2026[[#This Row],[Revenue]]-tblSales2026[[#This Row],[Cost]]</f>
        <v>738.45999999999981</v>
      </c>
    </row>
    <row r="115" spans="1:9" ht="15" customHeight="1">
      <c r="A115" s="6" t="s">
        <v>149</v>
      </c>
      <c r="B115" s="7">
        <v>46105</v>
      </c>
      <c r="C115" s="16">
        <f>EOMONTH(tblSales2026[[#This Row],[Date]],-1)+1</f>
        <v>46082</v>
      </c>
      <c r="D115" s="6" t="s">
        <v>17</v>
      </c>
      <c r="E115" s="6" t="s">
        <v>18</v>
      </c>
      <c r="F115" s="6" t="s">
        <v>9</v>
      </c>
      <c r="G115" s="8">
        <v>2515.66</v>
      </c>
      <c r="H115" s="8">
        <v>2085.63</v>
      </c>
      <c r="I115" s="15">
        <f>tblSales2026[[#This Row],[Revenue]]-tblSales2026[[#This Row],[Cost]]</f>
        <v>430.02999999999975</v>
      </c>
    </row>
    <row r="116" spans="1:9" ht="15" customHeight="1">
      <c r="A116" s="6" t="s">
        <v>150</v>
      </c>
      <c r="B116" s="7">
        <v>46105</v>
      </c>
      <c r="C116" s="16">
        <f>EOMONTH(tblSales2026[[#This Row],[Date]],-1)+1</f>
        <v>46082</v>
      </c>
      <c r="D116" s="6" t="s">
        <v>22</v>
      </c>
      <c r="E116" s="6" t="s">
        <v>8</v>
      </c>
      <c r="F116" s="6" t="s">
        <v>12</v>
      </c>
      <c r="G116" s="8">
        <v>842.76</v>
      </c>
      <c r="H116" s="8">
        <v>528.64</v>
      </c>
      <c r="I116" s="15">
        <f>tblSales2026[[#This Row],[Revenue]]-tblSales2026[[#This Row],[Cost]]</f>
        <v>314.12</v>
      </c>
    </row>
    <row r="117" spans="1:9" ht="15" customHeight="1">
      <c r="A117" s="6" t="s">
        <v>151</v>
      </c>
      <c r="B117" s="7">
        <v>46105</v>
      </c>
      <c r="C117" s="16">
        <f>EOMONTH(tblSales2026[[#This Row],[Date]],-1)+1</f>
        <v>46082</v>
      </c>
      <c r="D117" s="6" t="s">
        <v>24</v>
      </c>
      <c r="E117" s="6" t="s">
        <v>20</v>
      </c>
      <c r="F117" s="6" t="s">
        <v>12</v>
      </c>
      <c r="G117" s="8">
        <v>575.57000000000005</v>
      </c>
      <c r="H117" s="8">
        <v>372.87</v>
      </c>
      <c r="I117" s="15">
        <f>tblSales2026[[#This Row],[Revenue]]-tblSales2026[[#This Row],[Cost]]</f>
        <v>202.70000000000005</v>
      </c>
    </row>
    <row r="118" spans="1:9" ht="15" customHeight="1">
      <c r="A118" s="6" t="s">
        <v>152</v>
      </c>
      <c r="B118" s="7">
        <v>46105</v>
      </c>
      <c r="C118" s="16">
        <f>EOMONTH(tblSales2026[[#This Row],[Date]],-1)+1</f>
        <v>46082</v>
      </c>
      <c r="D118" s="6" t="s">
        <v>7</v>
      </c>
      <c r="E118" s="6" t="s">
        <v>8</v>
      </c>
      <c r="F118" s="6" t="s">
        <v>16</v>
      </c>
      <c r="G118" s="8">
        <v>1581.03</v>
      </c>
      <c r="H118" s="8">
        <v>1003.18</v>
      </c>
      <c r="I118" s="15">
        <f>tblSales2026[[#This Row],[Revenue]]-tblSales2026[[#This Row],[Cost]]</f>
        <v>577.85</v>
      </c>
    </row>
    <row r="119" spans="1:9" ht="15" customHeight="1">
      <c r="A119" s="6" t="s">
        <v>153</v>
      </c>
      <c r="B119" s="7">
        <v>46108</v>
      </c>
      <c r="C119" s="16">
        <f>EOMONTH(tblSales2026[[#This Row],[Date]],-1)+1</f>
        <v>46082</v>
      </c>
      <c r="D119" s="6" t="s">
        <v>13</v>
      </c>
      <c r="E119" s="6" t="s">
        <v>8</v>
      </c>
      <c r="F119" s="6" t="s">
        <v>12</v>
      </c>
      <c r="G119" s="8">
        <v>358.61</v>
      </c>
      <c r="H119" s="8">
        <v>285.45999999999998</v>
      </c>
      <c r="I119" s="15">
        <f>tblSales2026[[#This Row],[Revenue]]-tblSales2026[[#This Row],[Cost]]</f>
        <v>73.150000000000034</v>
      </c>
    </row>
    <row r="120" spans="1:9" ht="15" customHeight="1">
      <c r="A120" s="6" t="s">
        <v>154</v>
      </c>
      <c r="B120" s="7">
        <v>46108</v>
      </c>
      <c r="C120" s="16">
        <f>EOMONTH(tblSales2026[[#This Row],[Date]],-1)+1</f>
        <v>46082</v>
      </c>
      <c r="D120" s="6" t="s">
        <v>26</v>
      </c>
      <c r="E120" s="6" t="s">
        <v>11</v>
      </c>
      <c r="F120" s="6" t="s">
        <v>16</v>
      </c>
      <c r="G120" s="8">
        <v>3253.22</v>
      </c>
      <c r="H120" s="8">
        <v>1837.38</v>
      </c>
      <c r="I120" s="15">
        <f>tblSales2026[[#This Row],[Revenue]]-tblSales2026[[#This Row],[Cost]]</f>
        <v>1415.8399999999997</v>
      </c>
    </row>
    <row r="121" spans="1:9" ht="15" customHeight="1">
      <c r="A121" s="6" t="s">
        <v>155</v>
      </c>
      <c r="B121" s="7">
        <v>46109</v>
      </c>
      <c r="C121" s="16">
        <f>EOMONTH(tblSales2026[[#This Row],[Date]],-1)+1</f>
        <v>46082</v>
      </c>
      <c r="D121" s="6" t="s">
        <v>21</v>
      </c>
      <c r="E121" s="6" t="s">
        <v>20</v>
      </c>
      <c r="F121" s="6" t="s">
        <v>14</v>
      </c>
      <c r="G121" s="8">
        <v>1654.34</v>
      </c>
      <c r="H121" s="8">
        <v>661.43</v>
      </c>
      <c r="I121" s="15">
        <f>tblSales2026[[#This Row],[Revenue]]-tblSales2026[[#This Row],[Cost]]</f>
        <v>992.91</v>
      </c>
    </row>
    <row r="122" spans="1:9" ht="15" customHeight="1">
      <c r="A122" s="6" t="s">
        <v>156</v>
      </c>
      <c r="B122" s="7">
        <v>46115</v>
      </c>
      <c r="C122" s="16">
        <f>EOMONTH(tblSales2026[[#This Row],[Date]],-1)+1</f>
        <v>46113</v>
      </c>
      <c r="D122" s="6" t="s">
        <v>25</v>
      </c>
      <c r="E122" s="6" t="s">
        <v>18</v>
      </c>
      <c r="F122" s="6" t="s">
        <v>12</v>
      </c>
      <c r="G122" s="8">
        <v>902.44</v>
      </c>
      <c r="H122" s="8">
        <v>709.8</v>
      </c>
      <c r="I122" s="15">
        <f>tblSales2026[[#This Row],[Revenue]]-tblSales2026[[#This Row],[Cost]]</f>
        <v>192.6400000000001</v>
      </c>
    </row>
    <row r="123" spans="1:9" ht="15" customHeight="1">
      <c r="A123" s="6" t="s">
        <v>157</v>
      </c>
      <c r="B123" s="7">
        <v>46116</v>
      </c>
      <c r="C123" s="16">
        <f>EOMONTH(tblSales2026[[#This Row],[Date]],-1)+1</f>
        <v>46113</v>
      </c>
      <c r="D123" s="6" t="s">
        <v>26</v>
      </c>
      <c r="E123" s="6" t="s">
        <v>11</v>
      </c>
      <c r="F123" s="6" t="s">
        <v>14</v>
      </c>
      <c r="G123" s="8">
        <v>788.34</v>
      </c>
      <c r="H123" s="8">
        <v>374.46</v>
      </c>
      <c r="I123" s="15">
        <f>tblSales2026[[#This Row],[Revenue]]-tblSales2026[[#This Row],[Cost]]</f>
        <v>413.88000000000005</v>
      </c>
    </row>
    <row r="124" spans="1:9" ht="15" customHeight="1">
      <c r="A124" s="6" t="s">
        <v>158</v>
      </c>
      <c r="B124" s="7">
        <v>46117</v>
      </c>
      <c r="C124" s="16">
        <f>EOMONTH(tblSales2026[[#This Row],[Date]],-1)+1</f>
        <v>46113</v>
      </c>
      <c r="D124" s="6" t="s">
        <v>10</v>
      </c>
      <c r="E124" s="6" t="s">
        <v>11</v>
      </c>
      <c r="F124" s="6" t="s">
        <v>12</v>
      </c>
      <c r="G124" s="8">
        <v>982.48</v>
      </c>
      <c r="H124" s="8">
        <v>678.03</v>
      </c>
      <c r="I124" s="15">
        <f>tblSales2026[[#This Row],[Revenue]]-tblSales2026[[#This Row],[Cost]]</f>
        <v>304.45000000000005</v>
      </c>
    </row>
    <row r="125" spans="1:9" ht="15" customHeight="1">
      <c r="A125" s="6" t="s">
        <v>159</v>
      </c>
      <c r="B125" s="7">
        <v>46118</v>
      </c>
      <c r="C125" s="16">
        <f>EOMONTH(tblSales2026[[#This Row],[Date]],-1)+1</f>
        <v>46113</v>
      </c>
      <c r="D125" s="6" t="s">
        <v>23</v>
      </c>
      <c r="E125" s="6" t="s">
        <v>18</v>
      </c>
      <c r="F125" s="6" t="s">
        <v>12</v>
      </c>
      <c r="G125" s="8">
        <v>750</v>
      </c>
      <c r="H125" s="8">
        <v>468.84</v>
      </c>
      <c r="I125" s="15">
        <f>tblSales2026[[#This Row],[Revenue]]-tblSales2026[[#This Row],[Cost]]</f>
        <v>281.16000000000003</v>
      </c>
    </row>
    <row r="126" spans="1:9" ht="15" customHeight="1">
      <c r="A126" s="6" t="s">
        <v>160</v>
      </c>
      <c r="B126" s="7">
        <v>46118</v>
      </c>
      <c r="C126" s="16">
        <f>EOMONTH(tblSales2026[[#This Row],[Date]],-1)+1</f>
        <v>46113</v>
      </c>
      <c r="D126" s="6" t="s">
        <v>25</v>
      </c>
      <c r="E126" s="6" t="s">
        <v>18</v>
      </c>
      <c r="F126" s="6" t="s">
        <v>12</v>
      </c>
      <c r="G126" s="8">
        <v>527.45000000000005</v>
      </c>
      <c r="H126" s="8">
        <v>337.29</v>
      </c>
      <c r="I126" s="15">
        <f>tblSales2026[[#This Row],[Revenue]]-tblSales2026[[#This Row],[Cost]]</f>
        <v>190.16000000000003</v>
      </c>
    </row>
    <row r="127" spans="1:9" ht="15" customHeight="1">
      <c r="A127" s="6" t="s">
        <v>161</v>
      </c>
      <c r="B127" s="7">
        <v>46118</v>
      </c>
      <c r="C127" s="16">
        <f>EOMONTH(tblSales2026[[#This Row],[Date]],-1)+1</f>
        <v>46113</v>
      </c>
      <c r="D127" s="6" t="s">
        <v>23</v>
      </c>
      <c r="E127" s="6" t="s">
        <v>18</v>
      </c>
      <c r="F127" s="6" t="s">
        <v>9</v>
      </c>
      <c r="G127" s="8">
        <v>4698.2700000000004</v>
      </c>
      <c r="H127" s="8">
        <v>3885.54</v>
      </c>
      <c r="I127" s="15">
        <f>tblSales2026[[#This Row],[Revenue]]-tblSales2026[[#This Row],[Cost]]</f>
        <v>812.73000000000047</v>
      </c>
    </row>
    <row r="128" spans="1:9" ht="15" customHeight="1">
      <c r="A128" s="6" t="s">
        <v>162</v>
      </c>
      <c r="B128" s="7">
        <v>46118</v>
      </c>
      <c r="C128" s="16">
        <f>EOMONTH(tblSales2026[[#This Row],[Date]],-1)+1</f>
        <v>46113</v>
      </c>
      <c r="D128" s="6" t="s">
        <v>17</v>
      </c>
      <c r="E128" s="6" t="s">
        <v>18</v>
      </c>
      <c r="F128" s="6" t="s">
        <v>9</v>
      </c>
      <c r="G128" s="8">
        <v>5886.74</v>
      </c>
      <c r="H128" s="8">
        <v>4742.7</v>
      </c>
      <c r="I128" s="15">
        <f>tblSales2026[[#This Row],[Revenue]]-tblSales2026[[#This Row],[Cost]]</f>
        <v>1144.04</v>
      </c>
    </row>
    <row r="129" spans="1:9" ht="15" customHeight="1">
      <c r="A129" s="6" t="s">
        <v>163</v>
      </c>
      <c r="B129" s="7">
        <v>46119</v>
      </c>
      <c r="C129" s="16">
        <f>EOMONTH(tblSales2026[[#This Row],[Date]],-1)+1</f>
        <v>46113</v>
      </c>
      <c r="D129" s="6" t="s">
        <v>10</v>
      </c>
      <c r="E129" s="6" t="s">
        <v>11</v>
      </c>
      <c r="F129" s="6" t="s">
        <v>16</v>
      </c>
      <c r="G129" s="8">
        <v>2370.66</v>
      </c>
      <c r="H129" s="8">
        <v>1638.72</v>
      </c>
      <c r="I129" s="15">
        <f>tblSales2026[[#This Row],[Revenue]]-tblSales2026[[#This Row],[Cost]]</f>
        <v>731.93999999999983</v>
      </c>
    </row>
    <row r="130" spans="1:9" ht="15" customHeight="1">
      <c r="A130" s="6" t="s">
        <v>164</v>
      </c>
      <c r="B130" s="7">
        <v>46119</v>
      </c>
      <c r="C130" s="16">
        <f>EOMONTH(tblSales2026[[#This Row],[Date]],-1)+1</f>
        <v>46113</v>
      </c>
      <c r="D130" s="6" t="s">
        <v>10</v>
      </c>
      <c r="E130" s="6" t="s">
        <v>11</v>
      </c>
      <c r="F130" s="6" t="s">
        <v>12</v>
      </c>
      <c r="G130" s="8">
        <v>401.23</v>
      </c>
      <c r="H130" s="8">
        <v>283.68</v>
      </c>
      <c r="I130" s="15">
        <f>tblSales2026[[#This Row],[Revenue]]-tblSales2026[[#This Row],[Cost]]</f>
        <v>117.55000000000001</v>
      </c>
    </row>
    <row r="131" spans="1:9" ht="15" customHeight="1">
      <c r="A131" s="6" t="s">
        <v>165</v>
      </c>
      <c r="B131" s="7">
        <v>46120</v>
      </c>
      <c r="C131" s="16">
        <f>EOMONTH(tblSales2026[[#This Row],[Date]],-1)+1</f>
        <v>46113</v>
      </c>
      <c r="D131" s="6" t="s">
        <v>23</v>
      </c>
      <c r="E131" s="6" t="s">
        <v>18</v>
      </c>
      <c r="F131" s="6" t="s">
        <v>14</v>
      </c>
      <c r="G131" s="8">
        <v>489.29</v>
      </c>
      <c r="H131" s="8">
        <v>217.24</v>
      </c>
      <c r="I131" s="15">
        <f>tblSales2026[[#This Row],[Revenue]]-tblSales2026[[#This Row],[Cost]]</f>
        <v>272.05</v>
      </c>
    </row>
    <row r="132" spans="1:9" ht="15" customHeight="1">
      <c r="A132" s="6" t="s">
        <v>166</v>
      </c>
      <c r="B132" s="7">
        <v>46120</v>
      </c>
      <c r="C132" s="16">
        <f>EOMONTH(tblSales2026[[#This Row],[Date]],-1)+1</f>
        <v>46113</v>
      </c>
      <c r="D132" s="6" t="s">
        <v>21</v>
      </c>
      <c r="E132" s="6" t="s">
        <v>20</v>
      </c>
      <c r="F132" s="6" t="s">
        <v>9</v>
      </c>
      <c r="G132" s="8">
        <v>5333.02</v>
      </c>
      <c r="H132" s="8">
        <v>4777.13</v>
      </c>
      <c r="I132" s="15">
        <f>tblSales2026[[#This Row],[Revenue]]-tblSales2026[[#This Row],[Cost]]</f>
        <v>555.89000000000033</v>
      </c>
    </row>
    <row r="133" spans="1:9" ht="15" customHeight="1">
      <c r="A133" s="6" t="s">
        <v>167</v>
      </c>
      <c r="B133" s="7">
        <v>46121</v>
      </c>
      <c r="C133" s="16">
        <f>EOMONTH(tblSales2026[[#This Row],[Date]],-1)+1</f>
        <v>46113</v>
      </c>
      <c r="D133" s="6" t="s">
        <v>26</v>
      </c>
      <c r="E133" s="6" t="s">
        <v>11</v>
      </c>
      <c r="F133" s="6" t="s">
        <v>9</v>
      </c>
      <c r="G133" s="8">
        <v>7071.1</v>
      </c>
      <c r="H133" s="8">
        <v>5044.93</v>
      </c>
      <c r="I133" s="15">
        <f>tblSales2026[[#This Row],[Revenue]]-tblSales2026[[#This Row],[Cost]]</f>
        <v>2026.17</v>
      </c>
    </row>
    <row r="134" spans="1:9" ht="15" customHeight="1">
      <c r="A134" s="6" t="s">
        <v>168</v>
      </c>
      <c r="B134" s="7">
        <v>46122</v>
      </c>
      <c r="C134" s="16">
        <f>EOMONTH(tblSales2026[[#This Row],[Date]],-1)+1</f>
        <v>46113</v>
      </c>
      <c r="D134" s="6" t="s">
        <v>7</v>
      </c>
      <c r="E134" s="6" t="s">
        <v>8</v>
      </c>
      <c r="F134" s="6" t="s">
        <v>12</v>
      </c>
      <c r="G134" s="8">
        <v>502.37</v>
      </c>
      <c r="H134" s="8">
        <v>344.34</v>
      </c>
      <c r="I134" s="15">
        <f>tblSales2026[[#This Row],[Revenue]]-tblSales2026[[#This Row],[Cost]]</f>
        <v>158.03000000000003</v>
      </c>
    </row>
    <row r="135" spans="1:9" ht="15" customHeight="1">
      <c r="A135" s="6" t="s">
        <v>169</v>
      </c>
      <c r="B135" s="7">
        <v>46123</v>
      </c>
      <c r="C135" s="16">
        <f>EOMONTH(tblSales2026[[#This Row],[Date]],-1)+1</f>
        <v>46113</v>
      </c>
      <c r="D135" s="6" t="s">
        <v>22</v>
      </c>
      <c r="E135" s="6" t="s">
        <v>8</v>
      </c>
      <c r="F135" s="6" t="s">
        <v>12</v>
      </c>
      <c r="G135" s="8">
        <v>921.04</v>
      </c>
      <c r="H135" s="8">
        <v>643.05999999999995</v>
      </c>
      <c r="I135" s="15">
        <f>tblSales2026[[#This Row],[Revenue]]-tblSales2026[[#This Row],[Cost]]</f>
        <v>277.98</v>
      </c>
    </row>
    <row r="136" spans="1:9" ht="15" customHeight="1">
      <c r="A136" s="6" t="s">
        <v>170</v>
      </c>
      <c r="B136" s="7">
        <v>46124</v>
      </c>
      <c r="C136" s="16">
        <f>EOMONTH(tblSales2026[[#This Row],[Date]],-1)+1</f>
        <v>46113</v>
      </c>
      <c r="D136" s="6" t="s">
        <v>21</v>
      </c>
      <c r="E136" s="6" t="s">
        <v>20</v>
      </c>
      <c r="F136" s="6" t="s">
        <v>16</v>
      </c>
      <c r="G136" s="8">
        <v>3256.12</v>
      </c>
      <c r="H136" s="8">
        <v>2155.3200000000002</v>
      </c>
      <c r="I136" s="15">
        <f>tblSales2026[[#This Row],[Revenue]]-tblSales2026[[#This Row],[Cost]]</f>
        <v>1100.7999999999997</v>
      </c>
    </row>
    <row r="137" spans="1:9" ht="15" customHeight="1">
      <c r="A137" s="6" t="s">
        <v>171</v>
      </c>
      <c r="B137" s="7">
        <v>46126</v>
      </c>
      <c r="C137" s="16">
        <f>EOMONTH(tblSales2026[[#This Row],[Date]],-1)+1</f>
        <v>46113</v>
      </c>
      <c r="D137" s="6" t="s">
        <v>26</v>
      </c>
      <c r="E137" s="6" t="s">
        <v>11</v>
      </c>
      <c r="F137" s="6" t="s">
        <v>16</v>
      </c>
      <c r="G137" s="8">
        <v>1658.48</v>
      </c>
      <c r="H137" s="8">
        <v>974.17</v>
      </c>
      <c r="I137" s="15">
        <f>tblSales2026[[#This Row],[Revenue]]-tblSales2026[[#This Row],[Cost]]</f>
        <v>684.31000000000006</v>
      </c>
    </row>
    <row r="138" spans="1:9" ht="15" customHeight="1">
      <c r="A138" s="6" t="s">
        <v>172</v>
      </c>
      <c r="B138" s="7">
        <v>46126</v>
      </c>
      <c r="C138" s="16">
        <f>EOMONTH(tblSales2026[[#This Row],[Date]],-1)+1</f>
        <v>46113</v>
      </c>
      <c r="D138" s="6" t="s">
        <v>19</v>
      </c>
      <c r="E138" s="6" t="s">
        <v>20</v>
      </c>
      <c r="F138" s="6" t="s">
        <v>9</v>
      </c>
      <c r="G138" s="8">
        <v>6305.73</v>
      </c>
      <c r="H138" s="8">
        <v>4526.8100000000004</v>
      </c>
      <c r="I138" s="15">
        <f>tblSales2026[[#This Row],[Revenue]]-tblSales2026[[#This Row],[Cost]]</f>
        <v>1778.9199999999992</v>
      </c>
    </row>
    <row r="139" spans="1:9" ht="15" customHeight="1">
      <c r="A139" s="6" t="s">
        <v>173</v>
      </c>
      <c r="B139" s="7">
        <v>46126</v>
      </c>
      <c r="C139" s="16">
        <f>EOMONTH(tblSales2026[[#This Row],[Date]],-1)+1</f>
        <v>46113</v>
      </c>
      <c r="D139" s="6" t="s">
        <v>15</v>
      </c>
      <c r="E139" s="6" t="s">
        <v>11</v>
      </c>
      <c r="F139" s="6" t="s">
        <v>9</v>
      </c>
      <c r="G139" s="8">
        <v>4106.7299999999996</v>
      </c>
      <c r="H139" s="8">
        <v>3436.93</v>
      </c>
      <c r="I139" s="15">
        <f>tblSales2026[[#This Row],[Revenue]]-tblSales2026[[#This Row],[Cost]]</f>
        <v>669.79999999999973</v>
      </c>
    </row>
    <row r="140" spans="1:9" ht="15" customHeight="1">
      <c r="A140" s="6" t="s">
        <v>174</v>
      </c>
      <c r="B140" s="7">
        <v>46127</v>
      </c>
      <c r="C140" s="16">
        <f>EOMONTH(tblSales2026[[#This Row],[Date]],-1)+1</f>
        <v>46113</v>
      </c>
      <c r="D140" s="6" t="s">
        <v>17</v>
      </c>
      <c r="E140" s="6" t="s">
        <v>18</v>
      </c>
      <c r="F140" s="6" t="s">
        <v>9</v>
      </c>
      <c r="G140" s="8">
        <v>4088.54</v>
      </c>
      <c r="H140" s="8">
        <v>3178.15</v>
      </c>
      <c r="I140" s="15">
        <f>tblSales2026[[#This Row],[Revenue]]-tblSales2026[[#This Row],[Cost]]</f>
        <v>910.38999999999987</v>
      </c>
    </row>
    <row r="141" spans="1:9" ht="15" customHeight="1">
      <c r="A141" s="6" t="s">
        <v>175</v>
      </c>
      <c r="B141" s="7">
        <v>46128</v>
      </c>
      <c r="C141" s="16">
        <f>EOMONTH(tblSales2026[[#This Row],[Date]],-1)+1</f>
        <v>46113</v>
      </c>
      <c r="D141" s="6" t="s">
        <v>10</v>
      </c>
      <c r="E141" s="6" t="s">
        <v>11</v>
      </c>
      <c r="F141" s="6" t="s">
        <v>9</v>
      </c>
      <c r="G141" s="8">
        <v>2912.94</v>
      </c>
      <c r="H141" s="8">
        <v>2481.17</v>
      </c>
      <c r="I141" s="15">
        <f>tblSales2026[[#This Row],[Revenue]]-tblSales2026[[#This Row],[Cost]]</f>
        <v>431.77</v>
      </c>
    </row>
    <row r="142" spans="1:9" ht="15" customHeight="1">
      <c r="A142" s="6" t="s">
        <v>176</v>
      </c>
      <c r="B142" s="7">
        <v>46128</v>
      </c>
      <c r="C142" s="16">
        <f>EOMONTH(tblSales2026[[#This Row],[Date]],-1)+1</f>
        <v>46113</v>
      </c>
      <c r="D142" s="6" t="s">
        <v>24</v>
      </c>
      <c r="E142" s="6" t="s">
        <v>20</v>
      </c>
      <c r="F142" s="6" t="s">
        <v>16</v>
      </c>
      <c r="G142" s="8">
        <v>1872.85</v>
      </c>
      <c r="H142" s="8">
        <v>1099.8399999999999</v>
      </c>
      <c r="I142" s="15">
        <f>tblSales2026[[#This Row],[Revenue]]-tblSales2026[[#This Row],[Cost]]</f>
        <v>773.01</v>
      </c>
    </row>
    <row r="143" spans="1:9" ht="15" customHeight="1">
      <c r="A143" s="6" t="s">
        <v>177</v>
      </c>
      <c r="B143" s="7">
        <v>46129</v>
      </c>
      <c r="C143" s="16">
        <f>EOMONTH(tblSales2026[[#This Row],[Date]],-1)+1</f>
        <v>46113</v>
      </c>
      <c r="D143" s="6" t="s">
        <v>25</v>
      </c>
      <c r="E143" s="6" t="s">
        <v>18</v>
      </c>
      <c r="F143" s="6" t="s">
        <v>12</v>
      </c>
      <c r="G143" s="8">
        <v>887.28</v>
      </c>
      <c r="H143" s="8">
        <v>584.47</v>
      </c>
      <c r="I143" s="15">
        <f>tblSales2026[[#This Row],[Revenue]]-tblSales2026[[#This Row],[Cost]]</f>
        <v>302.80999999999995</v>
      </c>
    </row>
    <row r="144" spans="1:9" ht="15" customHeight="1">
      <c r="A144" s="6" t="s">
        <v>178</v>
      </c>
      <c r="B144" s="7">
        <v>46130</v>
      </c>
      <c r="C144" s="16">
        <f>EOMONTH(tblSales2026[[#This Row],[Date]],-1)+1</f>
        <v>46113</v>
      </c>
      <c r="D144" s="6" t="s">
        <v>25</v>
      </c>
      <c r="E144" s="6" t="s">
        <v>18</v>
      </c>
      <c r="F144" s="6" t="s">
        <v>16</v>
      </c>
      <c r="G144" s="8">
        <v>1732.55</v>
      </c>
      <c r="H144" s="8">
        <v>1047.76</v>
      </c>
      <c r="I144" s="15">
        <f>tblSales2026[[#This Row],[Revenue]]-tblSales2026[[#This Row],[Cost]]</f>
        <v>684.79</v>
      </c>
    </row>
    <row r="145" spans="1:9" ht="15" customHeight="1">
      <c r="A145" s="6" t="s">
        <v>179</v>
      </c>
      <c r="B145" s="7">
        <v>46130</v>
      </c>
      <c r="C145" s="16">
        <f>EOMONTH(tblSales2026[[#This Row],[Date]],-1)+1</f>
        <v>46113</v>
      </c>
      <c r="D145" s="6" t="s">
        <v>21</v>
      </c>
      <c r="E145" s="6" t="s">
        <v>20</v>
      </c>
      <c r="F145" s="6" t="s">
        <v>16</v>
      </c>
      <c r="G145" s="8">
        <v>2805.17</v>
      </c>
      <c r="H145" s="8">
        <v>1638.38</v>
      </c>
      <c r="I145" s="15">
        <f>tblSales2026[[#This Row],[Revenue]]-tblSales2026[[#This Row],[Cost]]</f>
        <v>1166.79</v>
      </c>
    </row>
    <row r="146" spans="1:9" ht="15" customHeight="1">
      <c r="A146" s="6" t="s">
        <v>180</v>
      </c>
      <c r="B146" s="7">
        <v>46130</v>
      </c>
      <c r="C146" s="16">
        <f>EOMONTH(tblSales2026[[#This Row],[Date]],-1)+1</f>
        <v>46113</v>
      </c>
      <c r="D146" s="6" t="s">
        <v>13</v>
      </c>
      <c r="E146" s="6" t="s">
        <v>8</v>
      </c>
      <c r="F146" s="6" t="s">
        <v>9</v>
      </c>
      <c r="G146" s="8">
        <v>2890.72</v>
      </c>
      <c r="H146" s="8">
        <v>2332.9699999999998</v>
      </c>
      <c r="I146" s="15">
        <f>tblSales2026[[#This Row],[Revenue]]-tblSales2026[[#This Row],[Cost]]</f>
        <v>557.75</v>
      </c>
    </row>
    <row r="147" spans="1:9" ht="15" customHeight="1">
      <c r="A147" s="6" t="s">
        <v>181</v>
      </c>
      <c r="B147" s="7">
        <v>46131</v>
      </c>
      <c r="C147" s="16">
        <f>EOMONTH(tblSales2026[[#This Row],[Date]],-1)+1</f>
        <v>46113</v>
      </c>
      <c r="D147" s="6" t="s">
        <v>22</v>
      </c>
      <c r="E147" s="6" t="s">
        <v>8</v>
      </c>
      <c r="F147" s="6" t="s">
        <v>16</v>
      </c>
      <c r="G147" s="8">
        <v>2118.04</v>
      </c>
      <c r="H147" s="8">
        <v>1429.04</v>
      </c>
      <c r="I147" s="15">
        <f>tblSales2026[[#This Row],[Revenue]]-tblSales2026[[#This Row],[Cost]]</f>
        <v>689</v>
      </c>
    </row>
    <row r="148" spans="1:9" ht="15" customHeight="1">
      <c r="A148" s="6" t="s">
        <v>182</v>
      </c>
      <c r="B148" s="7">
        <v>46131</v>
      </c>
      <c r="C148" s="16">
        <f>EOMONTH(tblSales2026[[#This Row],[Date]],-1)+1</f>
        <v>46113</v>
      </c>
      <c r="D148" s="6" t="s">
        <v>15</v>
      </c>
      <c r="E148" s="6" t="s">
        <v>11</v>
      </c>
      <c r="F148" s="6" t="s">
        <v>9</v>
      </c>
      <c r="G148" s="8">
        <v>3510.97</v>
      </c>
      <c r="H148" s="8">
        <v>3114.89</v>
      </c>
      <c r="I148" s="15">
        <f>tblSales2026[[#This Row],[Revenue]]-tblSales2026[[#This Row],[Cost]]</f>
        <v>396.07999999999993</v>
      </c>
    </row>
    <row r="149" spans="1:9" ht="15" customHeight="1">
      <c r="A149" s="6" t="s">
        <v>183</v>
      </c>
      <c r="B149" s="7">
        <v>46132</v>
      </c>
      <c r="C149" s="16">
        <f>EOMONTH(tblSales2026[[#This Row],[Date]],-1)+1</f>
        <v>46113</v>
      </c>
      <c r="D149" s="6" t="s">
        <v>26</v>
      </c>
      <c r="E149" s="6" t="s">
        <v>11</v>
      </c>
      <c r="F149" s="6" t="s">
        <v>12</v>
      </c>
      <c r="G149" s="8">
        <v>300.12</v>
      </c>
      <c r="H149" s="8">
        <v>233.16</v>
      </c>
      <c r="I149" s="15">
        <f>tblSales2026[[#This Row],[Revenue]]-tblSales2026[[#This Row],[Cost]]</f>
        <v>66.960000000000008</v>
      </c>
    </row>
    <row r="150" spans="1:9" ht="15" customHeight="1">
      <c r="A150" s="6" t="s">
        <v>184</v>
      </c>
      <c r="B150" s="7">
        <v>46132</v>
      </c>
      <c r="C150" s="16">
        <f>EOMONTH(tblSales2026[[#This Row],[Date]],-1)+1</f>
        <v>46113</v>
      </c>
      <c r="D150" s="6" t="s">
        <v>7</v>
      </c>
      <c r="E150" s="6" t="s">
        <v>8</v>
      </c>
      <c r="F150" s="6" t="s">
        <v>9</v>
      </c>
      <c r="G150" s="8">
        <v>3988.69</v>
      </c>
      <c r="H150" s="8">
        <v>2957.21</v>
      </c>
      <c r="I150" s="15">
        <f>tblSales2026[[#This Row],[Revenue]]-tblSales2026[[#This Row],[Cost]]</f>
        <v>1031.48</v>
      </c>
    </row>
    <row r="151" spans="1:9" ht="15" customHeight="1">
      <c r="A151" s="6" t="s">
        <v>185</v>
      </c>
      <c r="B151" s="7">
        <v>46133</v>
      </c>
      <c r="C151" s="16">
        <f>EOMONTH(tblSales2026[[#This Row],[Date]],-1)+1</f>
        <v>46113</v>
      </c>
      <c r="D151" s="6" t="s">
        <v>10</v>
      </c>
      <c r="E151" s="6" t="s">
        <v>11</v>
      </c>
      <c r="F151" s="6" t="s">
        <v>12</v>
      </c>
      <c r="G151" s="8">
        <v>337.19</v>
      </c>
      <c r="H151" s="8">
        <v>220.69</v>
      </c>
      <c r="I151" s="15">
        <f>tblSales2026[[#This Row],[Revenue]]-tblSales2026[[#This Row],[Cost]]</f>
        <v>116.5</v>
      </c>
    </row>
    <row r="152" spans="1:9" ht="15" customHeight="1">
      <c r="A152" s="6" t="s">
        <v>186</v>
      </c>
      <c r="B152" s="7">
        <v>46133</v>
      </c>
      <c r="C152" s="16">
        <f>EOMONTH(tblSales2026[[#This Row],[Date]],-1)+1</f>
        <v>46113</v>
      </c>
      <c r="D152" s="6" t="s">
        <v>13</v>
      </c>
      <c r="E152" s="6" t="s">
        <v>8</v>
      </c>
      <c r="F152" s="6" t="s">
        <v>9</v>
      </c>
      <c r="G152" s="8">
        <v>4531.22</v>
      </c>
      <c r="H152" s="8">
        <v>3272.39</v>
      </c>
      <c r="I152" s="15">
        <f>tblSales2026[[#This Row],[Revenue]]-tblSales2026[[#This Row],[Cost]]</f>
        <v>1258.8300000000004</v>
      </c>
    </row>
    <row r="153" spans="1:9" ht="15" customHeight="1">
      <c r="A153" s="6" t="s">
        <v>187</v>
      </c>
      <c r="B153" s="7">
        <v>46134</v>
      </c>
      <c r="C153" s="16">
        <f>EOMONTH(tblSales2026[[#This Row],[Date]],-1)+1</f>
        <v>46113</v>
      </c>
      <c r="D153" s="6" t="s">
        <v>19</v>
      </c>
      <c r="E153" s="6" t="s">
        <v>20</v>
      </c>
      <c r="F153" s="6" t="s">
        <v>12</v>
      </c>
      <c r="G153" s="8">
        <v>1035.76</v>
      </c>
      <c r="H153" s="8">
        <v>684.27</v>
      </c>
      <c r="I153" s="15">
        <f>tblSales2026[[#This Row],[Revenue]]-tblSales2026[[#This Row],[Cost]]</f>
        <v>351.49</v>
      </c>
    </row>
    <row r="154" spans="1:9" ht="15" customHeight="1">
      <c r="A154" s="6" t="s">
        <v>188</v>
      </c>
      <c r="B154" s="7">
        <v>46134</v>
      </c>
      <c r="C154" s="16">
        <f>EOMONTH(tblSales2026[[#This Row],[Date]],-1)+1</f>
        <v>46113</v>
      </c>
      <c r="D154" s="6" t="s">
        <v>19</v>
      </c>
      <c r="E154" s="6" t="s">
        <v>20</v>
      </c>
      <c r="F154" s="6" t="s">
        <v>12</v>
      </c>
      <c r="G154" s="8">
        <v>649.64</v>
      </c>
      <c r="H154" s="8">
        <v>491.41</v>
      </c>
      <c r="I154" s="15">
        <f>tblSales2026[[#This Row],[Revenue]]-tblSales2026[[#This Row],[Cost]]</f>
        <v>158.22999999999996</v>
      </c>
    </row>
    <row r="155" spans="1:9" ht="15" customHeight="1">
      <c r="A155" s="6" t="s">
        <v>189</v>
      </c>
      <c r="B155" s="7">
        <v>46135</v>
      </c>
      <c r="C155" s="16">
        <f>EOMONTH(tblSales2026[[#This Row],[Date]],-1)+1</f>
        <v>46113</v>
      </c>
      <c r="D155" s="6" t="s">
        <v>21</v>
      </c>
      <c r="E155" s="6" t="s">
        <v>20</v>
      </c>
      <c r="F155" s="6" t="s">
        <v>9</v>
      </c>
      <c r="G155" s="8">
        <v>5680.52</v>
      </c>
      <c r="H155" s="8">
        <v>4507.7299999999996</v>
      </c>
      <c r="I155" s="15">
        <f>tblSales2026[[#This Row],[Revenue]]-tblSales2026[[#This Row],[Cost]]</f>
        <v>1172.7900000000009</v>
      </c>
    </row>
    <row r="156" spans="1:9" ht="15" customHeight="1">
      <c r="A156" s="6" t="s">
        <v>190</v>
      </c>
      <c r="B156" s="7">
        <v>46135</v>
      </c>
      <c r="C156" s="16">
        <f>EOMONTH(tblSales2026[[#This Row],[Date]],-1)+1</f>
        <v>46113</v>
      </c>
      <c r="D156" s="6" t="s">
        <v>7</v>
      </c>
      <c r="E156" s="6" t="s">
        <v>8</v>
      </c>
      <c r="F156" s="6" t="s">
        <v>14</v>
      </c>
      <c r="G156" s="8">
        <v>1247.26</v>
      </c>
      <c r="H156" s="8">
        <v>711.02</v>
      </c>
      <c r="I156" s="15">
        <f>tblSales2026[[#This Row],[Revenue]]-tblSales2026[[#This Row],[Cost]]</f>
        <v>536.24</v>
      </c>
    </row>
    <row r="157" spans="1:9" ht="15" customHeight="1">
      <c r="A157" s="6" t="s">
        <v>191</v>
      </c>
      <c r="B157" s="7">
        <v>46135</v>
      </c>
      <c r="C157" s="16">
        <f>EOMONTH(tblSales2026[[#This Row],[Date]],-1)+1</f>
        <v>46113</v>
      </c>
      <c r="D157" s="6" t="s">
        <v>21</v>
      </c>
      <c r="E157" s="6" t="s">
        <v>20</v>
      </c>
      <c r="F157" s="6" t="s">
        <v>14</v>
      </c>
      <c r="G157" s="8">
        <v>721.23</v>
      </c>
      <c r="H157" s="8">
        <v>411.32</v>
      </c>
      <c r="I157" s="15">
        <f>tblSales2026[[#This Row],[Revenue]]-tblSales2026[[#This Row],[Cost]]</f>
        <v>309.91000000000003</v>
      </c>
    </row>
    <row r="158" spans="1:9" ht="15" customHeight="1">
      <c r="A158" s="6" t="s">
        <v>192</v>
      </c>
      <c r="B158" s="7">
        <v>46137</v>
      </c>
      <c r="C158" s="16">
        <f>EOMONTH(tblSales2026[[#This Row],[Date]],-1)+1</f>
        <v>46113</v>
      </c>
      <c r="D158" s="6" t="s">
        <v>10</v>
      </c>
      <c r="E158" s="6" t="s">
        <v>11</v>
      </c>
      <c r="F158" s="6" t="s">
        <v>14</v>
      </c>
      <c r="G158" s="8">
        <v>935.71</v>
      </c>
      <c r="H158" s="8">
        <v>492.38</v>
      </c>
      <c r="I158" s="15">
        <f>tblSales2026[[#This Row],[Revenue]]-tblSales2026[[#This Row],[Cost]]</f>
        <v>443.33000000000004</v>
      </c>
    </row>
    <row r="159" spans="1:9" ht="15" customHeight="1">
      <c r="A159" s="6" t="s">
        <v>193</v>
      </c>
      <c r="B159" s="7">
        <v>46140</v>
      </c>
      <c r="C159" s="16">
        <f>EOMONTH(tblSales2026[[#This Row],[Date]],-1)+1</f>
        <v>46113</v>
      </c>
      <c r="D159" s="6" t="s">
        <v>15</v>
      </c>
      <c r="E159" s="6" t="s">
        <v>11</v>
      </c>
      <c r="F159" s="6" t="s">
        <v>14</v>
      </c>
      <c r="G159" s="8">
        <v>1259.03</v>
      </c>
      <c r="H159" s="8">
        <v>620.48</v>
      </c>
      <c r="I159" s="15">
        <f>tblSales2026[[#This Row],[Revenue]]-tblSales2026[[#This Row],[Cost]]</f>
        <v>638.54999999999995</v>
      </c>
    </row>
    <row r="160" spans="1:9" ht="15" customHeight="1">
      <c r="A160" s="6" t="s">
        <v>194</v>
      </c>
      <c r="B160" s="7">
        <v>46140</v>
      </c>
      <c r="C160" s="16">
        <f>EOMONTH(tblSales2026[[#This Row],[Date]],-1)+1</f>
        <v>46113</v>
      </c>
      <c r="D160" s="6" t="s">
        <v>19</v>
      </c>
      <c r="E160" s="6" t="s">
        <v>20</v>
      </c>
      <c r="F160" s="6" t="s">
        <v>9</v>
      </c>
      <c r="G160" s="8">
        <v>6705.29</v>
      </c>
      <c r="H160" s="8">
        <v>5326.29</v>
      </c>
      <c r="I160" s="15">
        <f>tblSales2026[[#This Row],[Revenue]]-tblSales2026[[#This Row],[Cost]]</f>
        <v>1379</v>
      </c>
    </row>
    <row r="161" spans="1:9" ht="15" customHeight="1">
      <c r="A161" s="6" t="s">
        <v>195</v>
      </c>
      <c r="B161" s="7">
        <v>46140</v>
      </c>
      <c r="C161" s="16">
        <f>EOMONTH(tblSales2026[[#This Row],[Date]],-1)+1</f>
        <v>46113</v>
      </c>
      <c r="D161" s="6" t="s">
        <v>25</v>
      </c>
      <c r="E161" s="6" t="s">
        <v>18</v>
      </c>
      <c r="F161" s="6" t="s">
        <v>14</v>
      </c>
      <c r="G161" s="8">
        <v>1383.5</v>
      </c>
      <c r="H161" s="8">
        <v>620.94000000000005</v>
      </c>
      <c r="I161" s="15">
        <f>tblSales2026[[#This Row],[Revenue]]-tblSales2026[[#This Row],[Cost]]</f>
        <v>762.56</v>
      </c>
    </row>
    <row r="162" spans="1:9" ht="15" customHeight="1">
      <c r="A162" s="6" t="s">
        <v>196</v>
      </c>
      <c r="B162" s="7">
        <v>46144</v>
      </c>
      <c r="C162" s="16">
        <f>EOMONTH(tblSales2026[[#This Row],[Date]],-1)+1</f>
        <v>46143</v>
      </c>
      <c r="D162" s="6" t="s">
        <v>13</v>
      </c>
      <c r="E162" s="6" t="s">
        <v>8</v>
      </c>
      <c r="F162" s="6" t="s">
        <v>12</v>
      </c>
      <c r="G162" s="8">
        <v>523.08000000000004</v>
      </c>
      <c r="H162" s="8">
        <v>361.53</v>
      </c>
      <c r="I162" s="15">
        <f>tblSales2026[[#This Row],[Revenue]]-tblSales2026[[#This Row],[Cost]]</f>
        <v>161.55000000000007</v>
      </c>
    </row>
    <row r="163" spans="1:9" ht="15" customHeight="1">
      <c r="A163" s="6" t="s">
        <v>197</v>
      </c>
      <c r="B163" s="7">
        <v>46145</v>
      </c>
      <c r="C163" s="16">
        <f>EOMONTH(tblSales2026[[#This Row],[Date]],-1)+1</f>
        <v>46143</v>
      </c>
      <c r="D163" s="6" t="s">
        <v>26</v>
      </c>
      <c r="E163" s="6" t="s">
        <v>11</v>
      </c>
      <c r="F163" s="6" t="s">
        <v>14</v>
      </c>
      <c r="G163" s="8">
        <v>1948.27</v>
      </c>
      <c r="H163" s="8">
        <v>962.07</v>
      </c>
      <c r="I163" s="15">
        <f>tblSales2026[[#This Row],[Revenue]]-tblSales2026[[#This Row],[Cost]]</f>
        <v>986.19999999999993</v>
      </c>
    </row>
    <row r="164" spans="1:9" ht="15" customHeight="1">
      <c r="A164" s="6" t="s">
        <v>198</v>
      </c>
      <c r="B164" s="7">
        <v>46145</v>
      </c>
      <c r="C164" s="16">
        <f>EOMONTH(tblSales2026[[#This Row],[Date]],-1)+1</f>
        <v>46143</v>
      </c>
      <c r="D164" s="6" t="s">
        <v>25</v>
      </c>
      <c r="E164" s="6" t="s">
        <v>18</v>
      </c>
      <c r="F164" s="6" t="s">
        <v>12</v>
      </c>
      <c r="G164" s="8">
        <v>819.56</v>
      </c>
      <c r="H164" s="8">
        <v>599.82000000000005</v>
      </c>
      <c r="I164" s="15">
        <f>tblSales2026[[#This Row],[Revenue]]-tblSales2026[[#This Row],[Cost]]</f>
        <v>219.7399999999999</v>
      </c>
    </row>
    <row r="165" spans="1:9" ht="15" customHeight="1">
      <c r="A165" s="6" t="s">
        <v>199</v>
      </c>
      <c r="B165" s="7">
        <v>46146</v>
      </c>
      <c r="C165" s="16">
        <f>EOMONTH(tblSales2026[[#This Row],[Date]],-1)+1</f>
        <v>46143</v>
      </c>
      <c r="D165" s="6" t="s">
        <v>23</v>
      </c>
      <c r="E165" s="6" t="s">
        <v>18</v>
      </c>
      <c r="F165" s="6" t="s">
        <v>12</v>
      </c>
      <c r="G165" s="8">
        <v>678.77</v>
      </c>
      <c r="H165" s="8">
        <v>415.31</v>
      </c>
      <c r="I165" s="15">
        <f>tblSales2026[[#This Row],[Revenue]]-tblSales2026[[#This Row],[Cost]]</f>
        <v>263.45999999999998</v>
      </c>
    </row>
    <row r="166" spans="1:9" ht="15" customHeight="1">
      <c r="A166" s="6" t="s">
        <v>200</v>
      </c>
      <c r="B166" s="7">
        <v>46146</v>
      </c>
      <c r="C166" s="16">
        <f>EOMONTH(tblSales2026[[#This Row],[Date]],-1)+1</f>
        <v>46143</v>
      </c>
      <c r="D166" s="6" t="s">
        <v>24</v>
      </c>
      <c r="E166" s="6" t="s">
        <v>20</v>
      </c>
      <c r="F166" s="6" t="s">
        <v>9</v>
      </c>
      <c r="G166" s="8">
        <v>6415.12</v>
      </c>
      <c r="H166" s="8">
        <v>5443.51</v>
      </c>
      <c r="I166" s="15">
        <f>tblSales2026[[#This Row],[Revenue]]-tblSales2026[[#This Row],[Cost]]</f>
        <v>971.60999999999967</v>
      </c>
    </row>
    <row r="167" spans="1:9" ht="15" customHeight="1">
      <c r="A167" s="6" t="s">
        <v>201</v>
      </c>
      <c r="B167" s="7">
        <v>46147</v>
      </c>
      <c r="C167" s="16">
        <f>EOMONTH(tblSales2026[[#This Row],[Date]],-1)+1</f>
        <v>46143</v>
      </c>
      <c r="D167" s="6" t="s">
        <v>7</v>
      </c>
      <c r="E167" s="6" t="s">
        <v>8</v>
      </c>
      <c r="F167" s="6" t="s">
        <v>16</v>
      </c>
      <c r="G167" s="8">
        <v>3018.34</v>
      </c>
      <c r="H167" s="8">
        <v>1763.22</v>
      </c>
      <c r="I167" s="15">
        <f>tblSales2026[[#This Row],[Revenue]]-tblSales2026[[#This Row],[Cost]]</f>
        <v>1255.1200000000001</v>
      </c>
    </row>
    <row r="168" spans="1:9" ht="15" customHeight="1">
      <c r="A168" s="6" t="s">
        <v>202</v>
      </c>
      <c r="B168" s="7">
        <v>46148</v>
      </c>
      <c r="C168" s="16">
        <f>EOMONTH(tblSales2026[[#This Row],[Date]],-1)+1</f>
        <v>46143</v>
      </c>
      <c r="D168" s="6" t="s">
        <v>17</v>
      </c>
      <c r="E168" s="6" t="s">
        <v>18</v>
      </c>
      <c r="F168" s="6" t="s">
        <v>16</v>
      </c>
      <c r="G168" s="8">
        <v>3727.26</v>
      </c>
      <c r="H168" s="8">
        <v>2387.3200000000002</v>
      </c>
      <c r="I168" s="15">
        <f>tblSales2026[[#This Row],[Revenue]]-tblSales2026[[#This Row],[Cost]]</f>
        <v>1339.94</v>
      </c>
    </row>
    <row r="169" spans="1:9" ht="15" customHeight="1">
      <c r="A169" s="6" t="s">
        <v>203</v>
      </c>
      <c r="B169" s="7">
        <v>46149</v>
      </c>
      <c r="C169" s="16">
        <f>EOMONTH(tblSales2026[[#This Row],[Date]],-1)+1</f>
        <v>46143</v>
      </c>
      <c r="D169" s="6" t="s">
        <v>25</v>
      </c>
      <c r="E169" s="6" t="s">
        <v>18</v>
      </c>
      <c r="F169" s="6" t="s">
        <v>12</v>
      </c>
      <c r="G169" s="8">
        <v>966.4</v>
      </c>
      <c r="H169" s="8">
        <v>709.1</v>
      </c>
      <c r="I169" s="15">
        <f>tblSales2026[[#This Row],[Revenue]]-tblSales2026[[#This Row],[Cost]]</f>
        <v>257.29999999999995</v>
      </c>
    </row>
    <row r="170" spans="1:9" ht="15" customHeight="1">
      <c r="A170" s="6" t="s">
        <v>204</v>
      </c>
      <c r="B170" s="7">
        <v>46149</v>
      </c>
      <c r="C170" s="16">
        <f>EOMONTH(tblSales2026[[#This Row],[Date]],-1)+1</f>
        <v>46143</v>
      </c>
      <c r="D170" s="6" t="s">
        <v>26</v>
      </c>
      <c r="E170" s="6" t="s">
        <v>11</v>
      </c>
      <c r="F170" s="6" t="s">
        <v>9</v>
      </c>
      <c r="G170" s="8">
        <v>4514.91</v>
      </c>
      <c r="H170" s="8">
        <v>3567.7</v>
      </c>
      <c r="I170" s="15">
        <f>tblSales2026[[#This Row],[Revenue]]-tblSales2026[[#This Row],[Cost]]</f>
        <v>947.21</v>
      </c>
    </row>
    <row r="171" spans="1:9" ht="15" customHeight="1">
      <c r="A171" s="6" t="s">
        <v>205</v>
      </c>
      <c r="B171" s="7">
        <v>46150</v>
      </c>
      <c r="C171" s="16">
        <f>EOMONTH(tblSales2026[[#This Row],[Date]],-1)+1</f>
        <v>46143</v>
      </c>
      <c r="D171" s="6" t="s">
        <v>17</v>
      </c>
      <c r="E171" s="6" t="s">
        <v>18</v>
      </c>
      <c r="F171" s="6" t="s">
        <v>9</v>
      </c>
      <c r="G171" s="8">
        <v>6531.42</v>
      </c>
      <c r="H171" s="8">
        <v>4877.71</v>
      </c>
      <c r="I171" s="15">
        <f>tblSales2026[[#This Row],[Revenue]]-tblSales2026[[#This Row],[Cost]]</f>
        <v>1653.71</v>
      </c>
    </row>
    <row r="172" spans="1:9" ht="15" customHeight="1">
      <c r="A172" s="6" t="s">
        <v>206</v>
      </c>
      <c r="B172" s="7">
        <v>46150</v>
      </c>
      <c r="C172" s="16">
        <f>EOMONTH(tblSales2026[[#This Row],[Date]],-1)+1</f>
        <v>46143</v>
      </c>
      <c r="D172" s="6" t="s">
        <v>19</v>
      </c>
      <c r="E172" s="6" t="s">
        <v>20</v>
      </c>
      <c r="F172" s="6" t="s">
        <v>12</v>
      </c>
      <c r="G172" s="8">
        <v>619.16999999999996</v>
      </c>
      <c r="H172" s="8">
        <v>494.92</v>
      </c>
      <c r="I172" s="15">
        <f>tblSales2026[[#This Row],[Revenue]]-tblSales2026[[#This Row],[Cost]]</f>
        <v>124.24999999999994</v>
      </c>
    </row>
    <row r="173" spans="1:9" ht="15" customHeight="1">
      <c r="A173" s="6" t="s">
        <v>207</v>
      </c>
      <c r="B173" s="7">
        <v>46152</v>
      </c>
      <c r="C173" s="16">
        <f>EOMONTH(tblSales2026[[#This Row],[Date]],-1)+1</f>
        <v>46143</v>
      </c>
      <c r="D173" s="6" t="s">
        <v>23</v>
      </c>
      <c r="E173" s="6" t="s">
        <v>18</v>
      </c>
      <c r="F173" s="6" t="s">
        <v>9</v>
      </c>
      <c r="G173" s="8">
        <v>6348.61</v>
      </c>
      <c r="H173" s="8">
        <v>4895.1400000000003</v>
      </c>
      <c r="I173" s="15">
        <f>tblSales2026[[#This Row],[Revenue]]-tblSales2026[[#This Row],[Cost]]</f>
        <v>1453.4699999999993</v>
      </c>
    </row>
    <row r="174" spans="1:9" ht="15" customHeight="1">
      <c r="A174" s="6" t="s">
        <v>208</v>
      </c>
      <c r="B174" s="7">
        <v>46153</v>
      </c>
      <c r="C174" s="16">
        <f>EOMONTH(tblSales2026[[#This Row],[Date]],-1)+1</f>
        <v>46143</v>
      </c>
      <c r="D174" s="6" t="s">
        <v>24</v>
      </c>
      <c r="E174" s="6" t="s">
        <v>20</v>
      </c>
      <c r="F174" s="6" t="s">
        <v>9</v>
      </c>
      <c r="G174" s="8">
        <v>2362.1799999999998</v>
      </c>
      <c r="H174" s="8">
        <v>1824.19</v>
      </c>
      <c r="I174" s="15">
        <f>tblSales2026[[#This Row],[Revenue]]-tblSales2026[[#This Row],[Cost]]</f>
        <v>537.98999999999978</v>
      </c>
    </row>
    <row r="175" spans="1:9" ht="15" customHeight="1">
      <c r="A175" s="6" t="s">
        <v>209</v>
      </c>
      <c r="B175" s="7">
        <v>46154</v>
      </c>
      <c r="C175" s="16">
        <f>EOMONTH(tblSales2026[[#This Row],[Date]],-1)+1</f>
        <v>46143</v>
      </c>
      <c r="D175" s="6" t="s">
        <v>22</v>
      </c>
      <c r="E175" s="6" t="s">
        <v>8</v>
      </c>
      <c r="F175" s="6" t="s">
        <v>9</v>
      </c>
      <c r="G175" s="8">
        <v>4011.66</v>
      </c>
      <c r="H175" s="8">
        <v>2984.25</v>
      </c>
      <c r="I175" s="15">
        <f>tblSales2026[[#This Row],[Revenue]]-tblSales2026[[#This Row],[Cost]]</f>
        <v>1027.4099999999999</v>
      </c>
    </row>
    <row r="176" spans="1:9" ht="15" customHeight="1">
      <c r="A176" s="6" t="s">
        <v>210</v>
      </c>
      <c r="B176" s="7">
        <v>46156</v>
      </c>
      <c r="C176" s="16">
        <f>EOMONTH(tblSales2026[[#This Row],[Date]],-1)+1</f>
        <v>46143</v>
      </c>
      <c r="D176" s="6" t="s">
        <v>10</v>
      </c>
      <c r="E176" s="6" t="s">
        <v>11</v>
      </c>
      <c r="F176" s="6" t="s">
        <v>9</v>
      </c>
      <c r="G176" s="8">
        <v>7262.08</v>
      </c>
      <c r="H176" s="8">
        <v>5953.7</v>
      </c>
      <c r="I176" s="15">
        <f>tblSales2026[[#This Row],[Revenue]]-tblSales2026[[#This Row],[Cost]]</f>
        <v>1308.3800000000001</v>
      </c>
    </row>
    <row r="177" spans="1:9" ht="15" customHeight="1">
      <c r="A177" s="6" t="s">
        <v>211</v>
      </c>
      <c r="B177" s="7">
        <v>46156</v>
      </c>
      <c r="C177" s="16">
        <f>EOMONTH(tblSales2026[[#This Row],[Date]],-1)+1</f>
        <v>46143</v>
      </c>
      <c r="D177" s="6" t="s">
        <v>13</v>
      </c>
      <c r="E177" s="6" t="s">
        <v>8</v>
      </c>
      <c r="F177" s="6" t="s">
        <v>14</v>
      </c>
      <c r="G177" s="8">
        <v>1742.24</v>
      </c>
      <c r="H177" s="8">
        <v>909.31</v>
      </c>
      <c r="I177" s="15">
        <f>tblSales2026[[#This Row],[Revenue]]-tblSales2026[[#This Row],[Cost]]</f>
        <v>832.93000000000006</v>
      </c>
    </row>
    <row r="178" spans="1:9" ht="15" customHeight="1">
      <c r="A178" s="6" t="s">
        <v>212</v>
      </c>
      <c r="B178" s="7">
        <v>46156</v>
      </c>
      <c r="C178" s="16">
        <f>EOMONTH(tblSales2026[[#This Row],[Date]],-1)+1</f>
        <v>46143</v>
      </c>
      <c r="D178" s="6" t="s">
        <v>10</v>
      </c>
      <c r="E178" s="6" t="s">
        <v>11</v>
      </c>
      <c r="F178" s="6" t="s">
        <v>16</v>
      </c>
      <c r="G178" s="8">
        <v>2801.6</v>
      </c>
      <c r="H178" s="8">
        <v>1720.87</v>
      </c>
      <c r="I178" s="15">
        <f>tblSales2026[[#This Row],[Revenue]]-tblSales2026[[#This Row],[Cost]]</f>
        <v>1080.73</v>
      </c>
    </row>
    <row r="179" spans="1:9" ht="15" customHeight="1">
      <c r="A179" s="6" t="s">
        <v>213</v>
      </c>
      <c r="B179" s="7">
        <v>46158</v>
      </c>
      <c r="C179" s="16">
        <f>EOMONTH(tblSales2026[[#This Row],[Date]],-1)+1</f>
        <v>46143</v>
      </c>
      <c r="D179" s="6" t="s">
        <v>21</v>
      </c>
      <c r="E179" s="6" t="s">
        <v>20</v>
      </c>
      <c r="F179" s="6" t="s">
        <v>16</v>
      </c>
      <c r="G179" s="8">
        <v>2877.45</v>
      </c>
      <c r="H179" s="8">
        <v>1684.76</v>
      </c>
      <c r="I179" s="15">
        <f>tblSales2026[[#This Row],[Revenue]]-tblSales2026[[#This Row],[Cost]]</f>
        <v>1192.6899999999998</v>
      </c>
    </row>
    <row r="180" spans="1:9" ht="15" customHeight="1">
      <c r="A180" s="6" t="s">
        <v>214</v>
      </c>
      <c r="B180" s="7">
        <v>46158</v>
      </c>
      <c r="C180" s="16">
        <f>EOMONTH(tblSales2026[[#This Row],[Date]],-1)+1</f>
        <v>46143</v>
      </c>
      <c r="D180" s="6" t="s">
        <v>23</v>
      </c>
      <c r="E180" s="6" t="s">
        <v>18</v>
      </c>
      <c r="F180" s="6" t="s">
        <v>14</v>
      </c>
      <c r="G180" s="8">
        <v>1557.05</v>
      </c>
      <c r="H180" s="8">
        <v>700.24</v>
      </c>
      <c r="I180" s="15">
        <f>tblSales2026[[#This Row],[Revenue]]-tblSales2026[[#This Row],[Cost]]</f>
        <v>856.81</v>
      </c>
    </row>
    <row r="181" spans="1:9" ht="15" customHeight="1">
      <c r="A181" s="6" t="s">
        <v>215</v>
      </c>
      <c r="B181" s="7">
        <v>46158</v>
      </c>
      <c r="C181" s="16">
        <f>EOMONTH(tblSales2026[[#This Row],[Date]],-1)+1</f>
        <v>46143</v>
      </c>
      <c r="D181" s="6" t="s">
        <v>22</v>
      </c>
      <c r="E181" s="6" t="s">
        <v>8</v>
      </c>
      <c r="F181" s="6" t="s">
        <v>9</v>
      </c>
      <c r="G181" s="8">
        <v>7544.35</v>
      </c>
      <c r="H181" s="8">
        <v>6314.66</v>
      </c>
      <c r="I181" s="15">
        <f>tblSales2026[[#This Row],[Revenue]]-tblSales2026[[#This Row],[Cost]]</f>
        <v>1229.6900000000005</v>
      </c>
    </row>
    <row r="182" spans="1:9" ht="15" customHeight="1">
      <c r="A182" s="6" t="s">
        <v>216</v>
      </c>
      <c r="B182" s="7">
        <v>46159</v>
      </c>
      <c r="C182" s="16">
        <f>EOMONTH(tblSales2026[[#This Row],[Date]],-1)+1</f>
        <v>46143</v>
      </c>
      <c r="D182" s="6" t="s">
        <v>17</v>
      </c>
      <c r="E182" s="6" t="s">
        <v>18</v>
      </c>
      <c r="F182" s="6" t="s">
        <v>12</v>
      </c>
      <c r="G182" s="8">
        <v>821.96</v>
      </c>
      <c r="H182" s="8">
        <v>575.9</v>
      </c>
      <c r="I182" s="15">
        <f>tblSales2026[[#This Row],[Revenue]]-tblSales2026[[#This Row],[Cost]]</f>
        <v>246.06000000000006</v>
      </c>
    </row>
    <row r="183" spans="1:9" ht="15" customHeight="1">
      <c r="A183" s="6" t="s">
        <v>217</v>
      </c>
      <c r="B183" s="7">
        <v>46159</v>
      </c>
      <c r="C183" s="16">
        <f>EOMONTH(tblSales2026[[#This Row],[Date]],-1)+1</f>
        <v>46143</v>
      </c>
      <c r="D183" s="6" t="s">
        <v>26</v>
      </c>
      <c r="E183" s="6" t="s">
        <v>11</v>
      </c>
      <c r="F183" s="6" t="s">
        <v>16</v>
      </c>
      <c r="G183" s="8">
        <v>1799.92</v>
      </c>
      <c r="H183" s="8">
        <v>939.82</v>
      </c>
      <c r="I183" s="15">
        <f>tblSales2026[[#This Row],[Revenue]]-tblSales2026[[#This Row],[Cost]]</f>
        <v>860.1</v>
      </c>
    </row>
    <row r="184" spans="1:9" ht="15" customHeight="1">
      <c r="A184" s="6" t="s">
        <v>218</v>
      </c>
      <c r="B184" s="7">
        <v>46160</v>
      </c>
      <c r="C184" s="16">
        <f>EOMONTH(tblSales2026[[#This Row],[Date]],-1)+1</f>
        <v>46143</v>
      </c>
      <c r="D184" s="6" t="s">
        <v>7</v>
      </c>
      <c r="E184" s="6" t="s">
        <v>8</v>
      </c>
      <c r="F184" s="6" t="s">
        <v>16</v>
      </c>
      <c r="G184" s="8">
        <v>3603.02</v>
      </c>
      <c r="H184" s="8">
        <v>2274.79</v>
      </c>
      <c r="I184" s="15">
        <f>tblSales2026[[#This Row],[Revenue]]-tblSales2026[[#This Row],[Cost]]</f>
        <v>1328.23</v>
      </c>
    </row>
    <row r="185" spans="1:9" ht="15" customHeight="1">
      <c r="A185" s="6" t="s">
        <v>219</v>
      </c>
      <c r="B185" s="7">
        <v>46160</v>
      </c>
      <c r="C185" s="16">
        <f>EOMONTH(tblSales2026[[#This Row],[Date]],-1)+1</f>
        <v>46143</v>
      </c>
      <c r="D185" s="6" t="s">
        <v>15</v>
      </c>
      <c r="E185" s="6" t="s">
        <v>11</v>
      </c>
      <c r="F185" s="6" t="s">
        <v>9</v>
      </c>
      <c r="G185" s="8">
        <v>3071.83</v>
      </c>
      <c r="H185" s="8">
        <v>2618.5300000000002</v>
      </c>
      <c r="I185" s="15">
        <f>tblSales2026[[#This Row],[Revenue]]-tblSales2026[[#This Row],[Cost]]</f>
        <v>453.29999999999973</v>
      </c>
    </row>
    <row r="186" spans="1:9" ht="15" customHeight="1">
      <c r="A186" s="6" t="s">
        <v>220</v>
      </c>
      <c r="B186" s="7">
        <v>46160</v>
      </c>
      <c r="C186" s="16">
        <f>EOMONTH(tblSales2026[[#This Row],[Date]],-1)+1</f>
        <v>46143</v>
      </c>
      <c r="D186" s="6" t="s">
        <v>17</v>
      </c>
      <c r="E186" s="6" t="s">
        <v>18</v>
      </c>
      <c r="F186" s="6" t="s">
        <v>16</v>
      </c>
      <c r="G186" s="8">
        <v>1810.08</v>
      </c>
      <c r="H186" s="8">
        <v>1249.8599999999999</v>
      </c>
      <c r="I186" s="15">
        <f>tblSales2026[[#This Row],[Revenue]]-tblSales2026[[#This Row],[Cost]]</f>
        <v>560.22</v>
      </c>
    </row>
    <row r="187" spans="1:9" ht="15" customHeight="1">
      <c r="A187" s="6" t="s">
        <v>221</v>
      </c>
      <c r="B187" s="7">
        <v>46161</v>
      </c>
      <c r="C187" s="16">
        <f>EOMONTH(tblSales2026[[#This Row],[Date]],-1)+1</f>
        <v>46143</v>
      </c>
      <c r="D187" s="6" t="s">
        <v>15</v>
      </c>
      <c r="E187" s="6" t="s">
        <v>11</v>
      </c>
      <c r="F187" s="6" t="s">
        <v>16</v>
      </c>
      <c r="G187" s="8">
        <v>2019.88</v>
      </c>
      <c r="H187" s="8">
        <v>1092.32</v>
      </c>
      <c r="I187" s="15">
        <f>tblSales2026[[#This Row],[Revenue]]-tblSales2026[[#This Row],[Cost]]</f>
        <v>927.56000000000017</v>
      </c>
    </row>
    <row r="188" spans="1:9" ht="15" customHeight="1">
      <c r="A188" s="6" t="s">
        <v>222</v>
      </c>
      <c r="B188" s="7">
        <v>46161</v>
      </c>
      <c r="C188" s="16">
        <f>EOMONTH(tblSales2026[[#This Row],[Date]],-1)+1</f>
        <v>46143</v>
      </c>
      <c r="D188" s="6" t="s">
        <v>21</v>
      </c>
      <c r="E188" s="6" t="s">
        <v>20</v>
      </c>
      <c r="F188" s="6" t="s">
        <v>12</v>
      </c>
      <c r="G188" s="8">
        <v>745.97</v>
      </c>
      <c r="H188" s="8">
        <v>772.08</v>
      </c>
      <c r="I188" s="15">
        <f>tblSales2026[[#This Row],[Revenue]]-tblSales2026[[#This Row],[Cost]]</f>
        <v>-26.110000000000014</v>
      </c>
    </row>
    <row r="189" spans="1:9" ht="15" customHeight="1">
      <c r="A189" s="6" t="s">
        <v>223</v>
      </c>
      <c r="B189" s="7">
        <v>46161</v>
      </c>
      <c r="C189" s="16">
        <f>EOMONTH(tblSales2026[[#This Row],[Date]],-1)+1</f>
        <v>46143</v>
      </c>
      <c r="D189" s="6" t="s">
        <v>21</v>
      </c>
      <c r="E189" s="6" t="s">
        <v>20</v>
      </c>
      <c r="F189" s="6" t="s">
        <v>12</v>
      </c>
      <c r="G189" s="8">
        <v>375.67</v>
      </c>
      <c r="H189" s="8">
        <v>237.52</v>
      </c>
      <c r="I189" s="15">
        <f>tblSales2026[[#This Row],[Revenue]]-tblSales2026[[#This Row],[Cost]]</f>
        <v>138.15</v>
      </c>
    </row>
    <row r="190" spans="1:9" ht="15" customHeight="1">
      <c r="A190" s="6" t="s">
        <v>224</v>
      </c>
      <c r="B190" s="7">
        <v>46161</v>
      </c>
      <c r="C190" s="16">
        <f>EOMONTH(tblSales2026[[#This Row],[Date]],-1)+1</f>
        <v>46143</v>
      </c>
      <c r="D190" s="6" t="s">
        <v>24</v>
      </c>
      <c r="E190" s="6" t="s">
        <v>20</v>
      </c>
      <c r="F190" s="6" t="s">
        <v>14</v>
      </c>
      <c r="G190" s="8">
        <v>1301</v>
      </c>
      <c r="H190" s="8">
        <v>723.37</v>
      </c>
      <c r="I190" s="15">
        <f>tblSales2026[[#This Row],[Revenue]]-tblSales2026[[#This Row],[Cost]]</f>
        <v>577.63</v>
      </c>
    </row>
    <row r="191" spans="1:9" ht="15" customHeight="1">
      <c r="A191" s="6" t="s">
        <v>225</v>
      </c>
      <c r="B191" s="7">
        <v>46163</v>
      </c>
      <c r="C191" s="16">
        <f>EOMONTH(tblSales2026[[#This Row],[Date]],-1)+1</f>
        <v>46143</v>
      </c>
      <c r="D191" s="6" t="s">
        <v>17</v>
      </c>
      <c r="E191" s="6" t="s">
        <v>18</v>
      </c>
      <c r="F191" s="6" t="s">
        <v>12</v>
      </c>
      <c r="G191" s="8">
        <v>832.82</v>
      </c>
      <c r="H191" s="8">
        <v>511.59</v>
      </c>
      <c r="I191" s="15">
        <f>tblSales2026[[#This Row],[Revenue]]-tblSales2026[[#This Row],[Cost]]</f>
        <v>321.23000000000008</v>
      </c>
    </row>
    <row r="192" spans="1:9" ht="15" customHeight="1">
      <c r="A192" s="6" t="s">
        <v>226</v>
      </c>
      <c r="B192" s="7">
        <v>46163</v>
      </c>
      <c r="C192" s="16">
        <f>EOMONTH(tblSales2026[[#This Row],[Date]],-1)+1</f>
        <v>46143</v>
      </c>
      <c r="D192" s="6" t="s">
        <v>23</v>
      </c>
      <c r="E192" s="6" t="s">
        <v>18</v>
      </c>
      <c r="F192" s="6" t="s">
        <v>9</v>
      </c>
      <c r="G192" s="8">
        <v>3021.33</v>
      </c>
      <c r="H192" s="8">
        <v>2619.1999999999998</v>
      </c>
      <c r="I192" s="15">
        <f>tblSales2026[[#This Row],[Revenue]]-tblSales2026[[#This Row],[Cost]]</f>
        <v>402.13000000000011</v>
      </c>
    </row>
    <row r="193" spans="1:9" ht="15" customHeight="1">
      <c r="A193" s="6" t="s">
        <v>227</v>
      </c>
      <c r="B193" s="7">
        <v>46164</v>
      </c>
      <c r="C193" s="16">
        <f>EOMONTH(tblSales2026[[#This Row],[Date]],-1)+1</f>
        <v>46143</v>
      </c>
      <c r="D193" s="6" t="s">
        <v>17</v>
      </c>
      <c r="E193" s="6" t="s">
        <v>18</v>
      </c>
      <c r="F193" s="6" t="s">
        <v>12</v>
      </c>
      <c r="G193" s="8">
        <v>681.45</v>
      </c>
      <c r="H193" s="8">
        <v>498.25</v>
      </c>
      <c r="I193" s="15">
        <f>tblSales2026[[#This Row],[Revenue]]-tblSales2026[[#This Row],[Cost]]</f>
        <v>183.20000000000005</v>
      </c>
    </row>
    <row r="194" spans="1:9" ht="15" customHeight="1">
      <c r="A194" s="6" t="s">
        <v>228</v>
      </c>
      <c r="B194" s="7">
        <v>46164</v>
      </c>
      <c r="C194" s="16">
        <f>EOMONTH(tblSales2026[[#This Row],[Date]],-1)+1</f>
        <v>46143</v>
      </c>
      <c r="D194" s="6" t="s">
        <v>15</v>
      </c>
      <c r="E194" s="6" t="s">
        <v>11</v>
      </c>
      <c r="F194" s="6" t="s">
        <v>14</v>
      </c>
      <c r="G194" s="8">
        <v>1214.76</v>
      </c>
      <c r="H194" s="8">
        <v>551.80999999999995</v>
      </c>
      <c r="I194" s="15">
        <f>tblSales2026[[#This Row],[Revenue]]-tblSales2026[[#This Row],[Cost]]</f>
        <v>662.95</v>
      </c>
    </row>
    <row r="195" spans="1:9" ht="15" customHeight="1">
      <c r="A195" s="6" t="s">
        <v>229</v>
      </c>
      <c r="B195" s="7">
        <v>46166</v>
      </c>
      <c r="C195" s="16">
        <f>EOMONTH(tblSales2026[[#This Row],[Date]],-1)+1</f>
        <v>46143</v>
      </c>
      <c r="D195" s="6" t="s">
        <v>23</v>
      </c>
      <c r="E195" s="6" t="s">
        <v>18</v>
      </c>
      <c r="F195" s="6" t="s">
        <v>12</v>
      </c>
      <c r="G195" s="8">
        <v>847.51</v>
      </c>
      <c r="H195" s="8">
        <v>660.56</v>
      </c>
      <c r="I195" s="15">
        <f>tblSales2026[[#This Row],[Revenue]]-tblSales2026[[#This Row],[Cost]]</f>
        <v>186.95000000000005</v>
      </c>
    </row>
    <row r="196" spans="1:9" ht="15" customHeight="1">
      <c r="A196" s="6" t="s">
        <v>230</v>
      </c>
      <c r="B196" s="7">
        <v>46167</v>
      </c>
      <c r="C196" s="16">
        <f>EOMONTH(tblSales2026[[#This Row],[Date]],-1)+1</f>
        <v>46143</v>
      </c>
      <c r="D196" s="6" t="s">
        <v>15</v>
      </c>
      <c r="E196" s="6" t="s">
        <v>11</v>
      </c>
      <c r="F196" s="6" t="s">
        <v>16</v>
      </c>
      <c r="G196" s="8">
        <v>1330.53</v>
      </c>
      <c r="H196" s="8">
        <v>910.19</v>
      </c>
      <c r="I196" s="15">
        <f>tblSales2026[[#This Row],[Revenue]]-tblSales2026[[#This Row],[Cost]]</f>
        <v>420.33999999999992</v>
      </c>
    </row>
    <row r="197" spans="1:9" ht="15" customHeight="1">
      <c r="A197" s="6" t="s">
        <v>231</v>
      </c>
      <c r="B197" s="7">
        <v>46167</v>
      </c>
      <c r="C197" s="16">
        <f>EOMONTH(tblSales2026[[#This Row],[Date]],-1)+1</f>
        <v>46143</v>
      </c>
      <c r="D197" s="6" t="s">
        <v>22</v>
      </c>
      <c r="E197" s="6" t="s">
        <v>8</v>
      </c>
      <c r="F197" s="6" t="s">
        <v>12</v>
      </c>
      <c r="G197" s="8">
        <v>766.12</v>
      </c>
      <c r="H197" s="8">
        <v>482.55</v>
      </c>
      <c r="I197" s="15">
        <f>tblSales2026[[#This Row],[Revenue]]-tblSales2026[[#This Row],[Cost]]</f>
        <v>283.57</v>
      </c>
    </row>
    <row r="198" spans="1:9" ht="15" customHeight="1">
      <c r="A198" s="6" t="s">
        <v>232</v>
      </c>
      <c r="B198" s="7">
        <v>46169</v>
      </c>
      <c r="C198" s="16">
        <f>EOMONTH(tblSales2026[[#This Row],[Date]],-1)+1</f>
        <v>46143</v>
      </c>
      <c r="D198" s="6" t="s">
        <v>21</v>
      </c>
      <c r="E198" s="6" t="s">
        <v>20</v>
      </c>
      <c r="F198" s="6" t="s">
        <v>16</v>
      </c>
      <c r="G198" s="8">
        <v>1564.61</v>
      </c>
      <c r="H198" s="8">
        <v>1051.31</v>
      </c>
      <c r="I198" s="15">
        <f>tblSales2026[[#This Row],[Revenue]]-tblSales2026[[#This Row],[Cost]]</f>
        <v>513.29999999999995</v>
      </c>
    </row>
    <row r="199" spans="1:9" ht="15" customHeight="1">
      <c r="A199" s="6" t="s">
        <v>233</v>
      </c>
      <c r="B199" s="7">
        <v>46170</v>
      </c>
      <c r="C199" s="16">
        <f>EOMONTH(tblSales2026[[#This Row],[Date]],-1)+1</f>
        <v>46143</v>
      </c>
      <c r="D199" s="6" t="s">
        <v>10</v>
      </c>
      <c r="E199" s="6" t="s">
        <v>11</v>
      </c>
      <c r="F199" s="6" t="s">
        <v>9</v>
      </c>
      <c r="G199" s="8">
        <v>2778.79</v>
      </c>
      <c r="H199" s="8">
        <v>2257.98</v>
      </c>
      <c r="I199" s="15">
        <f>tblSales2026[[#This Row],[Revenue]]-tblSales2026[[#This Row],[Cost]]</f>
        <v>520.80999999999995</v>
      </c>
    </row>
    <row r="200" spans="1:9" ht="15" customHeight="1">
      <c r="A200" s="6" t="s">
        <v>234</v>
      </c>
      <c r="B200" s="7">
        <v>46170</v>
      </c>
      <c r="C200" s="16">
        <f>EOMONTH(tblSales2026[[#This Row],[Date]],-1)+1</f>
        <v>46143</v>
      </c>
      <c r="D200" s="6" t="s">
        <v>23</v>
      </c>
      <c r="E200" s="6" t="s">
        <v>18</v>
      </c>
      <c r="F200" s="6" t="s">
        <v>14</v>
      </c>
      <c r="G200" s="8">
        <v>1456.99</v>
      </c>
      <c r="H200" s="8">
        <v>561.16999999999996</v>
      </c>
      <c r="I200" s="15">
        <f>tblSales2026[[#This Row],[Revenue]]-tblSales2026[[#This Row],[Cost]]</f>
        <v>895.82</v>
      </c>
    </row>
    <row r="201" spans="1:9" ht="15" customHeight="1">
      <c r="A201" s="6" t="s">
        <v>235</v>
      </c>
      <c r="B201" s="7">
        <v>46170</v>
      </c>
      <c r="C201" s="16">
        <f>EOMONTH(tblSales2026[[#This Row],[Date]],-1)+1</f>
        <v>46143</v>
      </c>
      <c r="D201" s="6" t="s">
        <v>23</v>
      </c>
      <c r="E201" s="6" t="s">
        <v>18</v>
      </c>
      <c r="F201" s="6" t="s">
        <v>9</v>
      </c>
      <c r="G201" s="8">
        <v>5612.78</v>
      </c>
      <c r="H201" s="8">
        <v>4515.54</v>
      </c>
      <c r="I201" s="15">
        <f>tblSales2026[[#This Row],[Revenue]]-tblSales2026[[#This Row],[Cost]]</f>
        <v>1097.2399999999998</v>
      </c>
    </row>
    <row r="202" spans="1:9" ht="15" customHeight="1">
      <c r="A202" s="6" t="s">
        <v>236</v>
      </c>
      <c r="B202" s="7">
        <v>46174</v>
      </c>
      <c r="C202" s="16">
        <f>EOMONTH(tblSales2026[[#This Row],[Date]],-1)+1</f>
        <v>46174</v>
      </c>
      <c r="D202" s="6" t="s">
        <v>10</v>
      </c>
      <c r="E202" s="6" t="s">
        <v>11</v>
      </c>
      <c r="F202" s="6" t="s">
        <v>16</v>
      </c>
      <c r="G202" s="8">
        <v>1894.55</v>
      </c>
      <c r="H202" s="8">
        <v>1058.06</v>
      </c>
      <c r="I202" s="15">
        <f>tblSales2026[[#This Row],[Revenue]]-tblSales2026[[#This Row],[Cost]]</f>
        <v>836.49</v>
      </c>
    </row>
    <row r="203" spans="1:9" ht="15" customHeight="1">
      <c r="A203" s="6" t="s">
        <v>237</v>
      </c>
      <c r="B203" s="7">
        <v>46174</v>
      </c>
      <c r="C203" s="16">
        <f>EOMONTH(tblSales2026[[#This Row],[Date]],-1)+1</f>
        <v>46174</v>
      </c>
      <c r="D203" s="6" t="s">
        <v>21</v>
      </c>
      <c r="E203" s="6" t="s">
        <v>20</v>
      </c>
      <c r="F203" s="6" t="s">
        <v>14</v>
      </c>
      <c r="G203" s="8">
        <v>2075.88</v>
      </c>
      <c r="H203" s="8">
        <v>1197.25</v>
      </c>
      <c r="I203" s="15">
        <f>tblSales2026[[#This Row],[Revenue]]-tblSales2026[[#This Row],[Cost]]</f>
        <v>878.63000000000011</v>
      </c>
    </row>
    <row r="204" spans="1:9" ht="15" customHeight="1">
      <c r="A204" s="6" t="s">
        <v>238</v>
      </c>
      <c r="B204" s="7">
        <v>46174</v>
      </c>
      <c r="C204" s="16">
        <f>EOMONTH(tblSales2026[[#This Row],[Date]],-1)+1</f>
        <v>46174</v>
      </c>
      <c r="D204" s="6" t="s">
        <v>24</v>
      </c>
      <c r="E204" s="6" t="s">
        <v>20</v>
      </c>
      <c r="F204" s="6" t="s">
        <v>14</v>
      </c>
      <c r="G204" s="8">
        <v>2108.0700000000002</v>
      </c>
      <c r="H204" s="8">
        <v>1121.93</v>
      </c>
      <c r="I204" s="15">
        <f>tblSales2026[[#This Row],[Revenue]]-tblSales2026[[#This Row],[Cost]]</f>
        <v>986.1400000000001</v>
      </c>
    </row>
    <row r="205" spans="1:9" ht="15" customHeight="1">
      <c r="A205" s="6" t="s">
        <v>239</v>
      </c>
      <c r="B205" s="7">
        <v>46174</v>
      </c>
      <c r="C205" s="16">
        <f>EOMONTH(tblSales2026[[#This Row],[Date]],-1)+1</f>
        <v>46174</v>
      </c>
      <c r="D205" s="6" t="s">
        <v>21</v>
      </c>
      <c r="E205" s="6" t="s">
        <v>20</v>
      </c>
      <c r="F205" s="6" t="s">
        <v>9</v>
      </c>
      <c r="G205" s="8">
        <v>4474.2299999999996</v>
      </c>
      <c r="H205" s="8">
        <v>3714.03</v>
      </c>
      <c r="I205" s="15">
        <f>tblSales2026[[#This Row],[Revenue]]-tblSales2026[[#This Row],[Cost]]</f>
        <v>760.19999999999936</v>
      </c>
    </row>
    <row r="206" spans="1:9" ht="15" customHeight="1">
      <c r="A206" s="6" t="s">
        <v>240</v>
      </c>
      <c r="B206" s="7">
        <v>46174</v>
      </c>
      <c r="C206" s="16">
        <f>EOMONTH(tblSales2026[[#This Row],[Date]],-1)+1</f>
        <v>46174</v>
      </c>
      <c r="D206" s="6" t="s">
        <v>15</v>
      </c>
      <c r="E206" s="6" t="s">
        <v>11</v>
      </c>
      <c r="F206" s="6" t="s">
        <v>9</v>
      </c>
      <c r="G206" s="8">
        <v>8129.48</v>
      </c>
      <c r="H206" s="8">
        <v>6147.88</v>
      </c>
      <c r="I206" s="15">
        <f>tblSales2026[[#This Row],[Revenue]]-tblSales2026[[#This Row],[Cost]]</f>
        <v>1981.5999999999995</v>
      </c>
    </row>
    <row r="207" spans="1:9" ht="15" customHeight="1">
      <c r="A207" s="6" t="s">
        <v>241</v>
      </c>
      <c r="B207" s="7">
        <v>46175</v>
      </c>
      <c r="C207" s="16">
        <f>EOMONTH(tblSales2026[[#This Row],[Date]],-1)+1</f>
        <v>46174</v>
      </c>
      <c r="D207" s="6" t="s">
        <v>17</v>
      </c>
      <c r="E207" s="6" t="s">
        <v>18</v>
      </c>
      <c r="F207" s="6" t="s">
        <v>9</v>
      </c>
      <c r="G207" s="8">
        <v>5812.92</v>
      </c>
      <c r="H207" s="8">
        <v>5081.24</v>
      </c>
      <c r="I207" s="15">
        <f>tblSales2026[[#This Row],[Revenue]]-tblSales2026[[#This Row],[Cost]]</f>
        <v>731.68000000000029</v>
      </c>
    </row>
    <row r="208" spans="1:9" ht="15" customHeight="1">
      <c r="A208" s="6" t="s">
        <v>242</v>
      </c>
      <c r="B208" s="7">
        <v>46175</v>
      </c>
      <c r="C208" s="16">
        <f>EOMONTH(tblSales2026[[#This Row],[Date]],-1)+1</f>
        <v>46174</v>
      </c>
      <c r="D208" s="6" t="s">
        <v>23</v>
      </c>
      <c r="E208" s="6" t="s">
        <v>18</v>
      </c>
      <c r="F208" s="6" t="s">
        <v>16</v>
      </c>
      <c r="G208" s="8">
        <v>1786.87</v>
      </c>
      <c r="H208" s="8">
        <v>1046.03</v>
      </c>
      <c r="I208" s="15">
        <f>tblSales2026[[#This Row],[Revenue]]-tblSales2026[[#This Row],[Cost]]</f>
        <v>740.83999999999992</v>
      </c>
    </row>
    <row r="209" spans="1:9" ht="15" customHeight="1">
      <c r="A209" s="6" t="s">
        <v>243</v>
      </c>
      <c r="B209" s="7">
        <v>46175</v>
      </c>
      <c r="C209" s="16">
        <f>EOMONTH(tblSales2026[[#This Row],[Date]],-1)+1</f>
        <v>46174</v>
      </c>
      <c r="D209" s="6" t="s">
        <v>17</v>
      </c>
      <c r="E209" s="6" t="s">
        <v>18</v>
      </c>
      <c r="F209" s="6" t="s">
        <v>9</v>
      </c>
      <c r="G209" s="8">
        <v>4407.12</v>
      </c>
      <c r="H209" s="8">
        <v>3363.29</v>
      </c>
      <c r="I209" s="15">
        <f>tblSales2026[[#This Row],[Revenue]]-tblSales2026[[#This Row],[Cost]]</f>
        <v>1043.83</v>
      </c>
    </row>
    <row r="210" spans="1:9" ht="15" customHeight="1">
      <c r="A210" s="6" t="s">
        <v>244</v>
      </c>
      <c r="B210" s="7">
        <v>46176</v>
      </c>
      <c r="C210" s="16">
        <f>EOMONTH(tblSales2026[[#This Row],[Date]],-1)+1</f>
        <v>46174</v>
      </c>
      <c r="D210" s="6" t="s">
        <v>24</v>
      </c>
      <c r="E210" s="6" t="s">
        <v>20</v>
      </c>
      <c r="F210" s="6" t="s">
        <v>16</v>
      </c>
      <c r="G210" s="8">
        <v>3974.66</v>
      </c>
      <c r="H210" s="8">
        <v>2335.61</v>
      </c>
      <c r="I210" s="15">
        <f>tblSales2026[[#This Row],[Revenue]]-tblSales2026[[#This Row],[Cost]]</f>
        <v>1639.0499999999997</v>
      </c>
    </row>
    <row r="211" spans="1:9" ht="15" customHeight="1">
      <c r="A211" s="6" t="s">
        <v>245</v>
      </c>
      <c r="B211" s="7">
        <v>46177</v>
      </c>
      <c r="C211" s="16">
        <f>EOMONTH(tblSales2026[[#This Row],[Date]],-1)+1</f>
        <v>46174</v>
      </c>
      <c r="D211" s="6" t="s">
        <v>17</v>
      </c>
      <c r="E211" s="6" t="s">
        <v>18</v>
      </c>
      <c r="F211" s="6" t="s">
        <v>16</v>
      </c>
      <c r="G211" s="8">
        <v>2759.23</v>
      </c>
      <c r="H211" s="8">
        <v>1542.62</v>
      </c>
      <c r="I211" s="15">
        <f>tblSales2026[[#This Row],[Revenue]]-tblSales2026[[#This Row],[Cost]]</f>
        <v>1216.6100000000001</v>
      </c>
    </row>
    <row r="212" spans="1:9" ht="15" customHeight="1">
      <c r="A212" s="6" t="s">
        <v>246</v>
      </c>
      <c r="B212" s="7">
        <v>46178</v>
      </c>
      <c r="C212" s="16">
        <f>EOMONTH(tblSales2026[[#This Row],[Date]],-1)+1</f>
        <v>46174</v>
      </c>
      <c r="D212" s="6" t="s">
        <v>15</v>
      </c>
      <c r="E212" s="6" t="s">
        <v>11</v>
      </c>
      <c r="F212" s="6" t="s">
        <v>12</v>
      </c>
      <c r="G212" s="8">
        <v>1214.6199999999999</v>
      </c>
      <c r="H212" s="8">
        <v>780.85</v>
      </c>
      <c r="I212" s="15">
        <f>tblSales2026[[#This Row],[Revenue]]-tblSales2026[[#This Row],[Cost]]</f>
        <v>433.76999999999987</v>
      </c>
    </row>
    <row r="213" spans="1:9" ht="15" customHeight="1">
      <c r="A213" s="6" t="s">
        <v>247</v>
      </c>
      <c r="B213" s="7">
        <v>46178</v>
      </c>
      <c r="C213" s="16">
        <f>EOMONTH(tblSales2026[[#This Row],[Date]],-1)+1</f>
        <v>46174</v>
      </c>
      <c r="D213" s="6" t="s">
        <v>7</v>
      </c>
      <c r="E213" s="6" t="s">
        <v>8</v>
      </c>
      <c r="F213" s="6" t="s">
        <v>9</v>
      </c>
      <c r="G213" s="8">
        <v>5260.96</v>
      </c>
      <c r="H213" s="8">
        <v>4096.6099999999997</v>
      </c>
      <c r="I213" s="15">
        <f>tblSales2026[[#This Row],[Revenue]]-tblSales2026[[#This Row],[Cost]]</f>
        <v>1164.3500000000004</v>
      </c>
    </row>
    <row r="214" spans="1:9" ht="15" customHeight="1">
      <c r="A214" s="6" t="s">
        <v>248</v>
      </c>
      <c r="B214" s="7">
        <v>46178</v>
      </c>
      <c r="C214" s="16">
        <f>EOMONTH(tblSales2026[[#This Row],[Date]],-1)+1</f>
        <v>46174</v>
      </c>
      <c r="D214" s="6" t="s">
        <v>22</v>
      </c>
      <c r="E214" s="6" t="s">
        <v>8</v>
      </c>
      <c r="F214" s="6" t="s">
        <v>9</v>
      </c>
      <c r="G214" s="8">
        <v>2691.13</v>
      </c>
      <c r="H214" s="8">
        <v>2200.83</v>
      </c>
      <c r="I214" s="15">
        <f>tblSales2026[[#This Row],[Revenue]]-tblSales2026[[#This Row],[Cost]]</f>
        <v>490.30000000000018</v>
      </c>
    </row>
    <row r="215" spans="1:9" ht="15" customHeight="1">
      <c r="A215" s="6" t="s">
        <v>249</v>
      </c>
      <c r="B215" s="7">
        <v>46180</v>
      </c>
      <c r="C215" s="16">
        <f>EOMONTH(tblSales2026[[#This Row],[Date]],-1)+1</f>
        <v>46174</v>
      </c>
      <c r="D215" s="6" t="s">
        <v>7</v>
      </c>
      <c r="E215" s="6" t="s">
        <v>8</v>
      </c>
      <c r="F215" s="6" t="s">
        <v>12</v>
      </c>
      <c r="G215" s="8">
        <v>906.44</v>
      </c>
      <c r="H215" s="8">
        <v>630.58000000000004</v>
      </c>
      <c r="I215" s="15">
        <f>tblSales2026[[#This Row],[Revenue]]-tblSales2026[[#This Row],[Cost]]</f>
        <v>275.86</v>
      </c>
    </row>
    <row r="216" spans="1:9" ht="15" customHeight="1">
      <c r="A216" s="6" t="s">
        <v>250</v>
      </c>
      <c r="B216" s="7">
        <v>46181</v>
      </c>
      <c r="C216" s="16">
        <f>EOMONTH(tblSales2026[[#This Row],[Date]],-1)+1</f>
        <v>46174</v>
      </c>
      <c r="D216" s="6" t="s">
        <v>26</v>
      </c>
      <c r="E216" s="6" t="s">
        <v>11</v>
      </c>
      <c r="F216" s="6" t="s">
        <v>16</v>
      </c>
      <c r="G216" s="8">
        <v>1991.91</v>
      </c>
      <c r="H216" s="8">
        <v>1205.8499999999999</v>
      </c>
      <c r="I216" s="15">
        <f>tblSales2026[[#This Row],[Revenue]]-tblSales2026[[#This Row],[Cost]]</f>
        <v>786.06000000000017</v>
      </c>
    </row>
    <row r="217" spans="1:9" ht="15" customHeight="1">
      <c r="A217" s="6" t="s">
        <v>251</v>
      </c>
      <c r="B217" s="7">
        <v>46182</v>
      </c>
      <c r="C217" s="16">
        <f>EOMONTH(tblSales2026[[#This Row],[Date]],-1)+1</f>
        <v>46174</v>
      </c>
      <c r="D217" s="6" t="s">
        <v>19</v>
      </c>
      <c r="E217" s="6" t="s">
        <v>20</v>
      </c>
      <c r="F217" s="6" t="s">
        <v>16</v>
      </c>
      <c r="G217" s="8">
        <v>1299.6600000000001</v>
      </c>
      <c r="H217" s="8">
        <v>749.41</v>
      </c>
      <c r="I217" s="15">
        <f>tblSales2026[[#This Row],[Revenue]]-tblSales2026[[#This Row],[Cost]]</f>
        <v>550.25000000000011</v>
      </c>
    </row>
    <row r="218" spans="1:9" ht="15" customHeight="1">
      <c r="A218" s="6" t="s">
        <v>252</v>
      </c>
      <c r="B218" s="7">
        <v>46183</v>
      </c>
      <c r="C218" s="16">
        <f>EOMONTH(tblSales2026[[#This Row],[Date]],-1)+1</f>
        <v>46174</v>
      </c>
      <c r="D218" s="6" t="s">
        <v>25</v>
      </c>
      <c r="E218" s="6" t="s">
        <v>18</v>
      </c>
      <c r="F218" s="6" t="s">
        <v>9</v>
      </c>
      <c r="G218" s="8">
        <v>3405.57</v>
      </c>
      <c r="H218" s="8">
        <v>2789.64</v>
      </c>
      <c r="I218" s="15">
        <f>tblSales2026[[#This Row],[Revenue]]-tblSales2026[[#This Row],[Cost]]</f>
        <v>615.93000000000029</v>
      </c>
    </row>
    <row r="219" spans="1:9" ht="15" customHeight="1">
      <c r="A219" s="6" t="s">
        <v>253</v>
      </c>
      <c r="B219" s="7">
        <v>46183</v>
      </c>
      <c r="C219" s="16">
        <f>EOMONTH(tblSales2026[[#This Row],[Date]],-1)+1</f>
        <v>46174</v>
      </c>
      <c r="D219" s="6" t="s">
        <v>21</v>
      </c>
      <c r="E219" s="6" t="s">
        <v>20</v>
      </c>
      <c r="F219" s="6" t="s">
        <v>16</v>
      </c>
      <c r="G219" s="8">
        <v>1809.52</v>
      </c>
      <c r="H219" s="8">
        <v>1042.5</v>
      </c>
      <c r="I219" s="15">
        <f>tblSales2026[[#This Row],[Revenue]]-tblSales2026[[#This Row],[Cost]]</f>
        <v>767.02</v>
      </c>
    </row>
    <row r="220" spans="1:9" ht="15" customHeight="1">
      <c r="A220" s="6" t="s">
        <v>254</v>
      </c>
      <c r="B220" s="7">
        <v>46183</v>
      </c>
      <c r="C220" s="16">
        <f>EOMONTH(tblSales2026[[#This Row],[Date]],-1)+1</f>
        <v>46174</v>
      </c>
      <c r="D220" s="6" t="s">
        <v>10</v>
      </c>
      <c r="E220" s="6" t="s">
        <v>11</v>
      </c>
      <c r="F220" s="6" t="s">
        <v>9</v>
      </c>
      <c r="G220" s="8">
        <v>7203.67</v>
      </c>
      <c r="H220" s="8">
        <v>6035.28</v>
      </c>
      <c r="I220" s="15">
        <f>tblSales2026[[#This Row],[Revenue]]-tblSales2026[[#This Row],[Cost]]</f>
        <v>1168.3900000000003</v>
      </c>
    </row>
    <row r="221" spans="1:9" ht="15" customHeight="1">
      <c r="A221" s="6" t="s">
        <v>255</v>
      </c>
      <c r="B221" s="7">
        <v>46185</v>
      </c>
      <c r="C221" s="16">
        <f>EOMONTH(tblSales2026[[#This Row],[Date]],-1)+1</f>
        <v>46174</v>
      </c>
      <c r="D221" s="6" t="s">
        <v>15</v>
      </c>
      <c r="E221" s="6" t="s">
        <v>11</v>
      </c>
      <c r="F221" s="6" t="s">
        <v>16</v>
      </c>
      <c r="G221" s="8">
        <v>1501.07</v>
      </c>
      <c r="H221" s="8">
        <v>1067.5</v>
      </c>
      <c r="I221" s="15">
        <f>tblSales2026[[#This Row],[Revenue]]-tblSales2026[[#This Row],[Cost]]</f>
        <v>433.56999999999994</v>
      </c>
    </row>
    <row r="222" spans="1:9" ht="15" customHeight="1">
      <c r="A222" s="6" t="s">
        <v>256</v>
      </c>
      <c r="B222" s="7">
        <v>46188</v>
      </c>
      <c r="C222" s="16">
        <f>EOMONTH(tblSales2026[[#This Row],[Date]],-1)+1</f>
        <v>46174</v>
      </c>
      <c r="D222" s="6" t="s">
        <v>24</v>
      </c>
      <c r="E222" s="6" t="s">
        <v>20</v>
      </c>
      <c r="F222" s="6" t="s">
        <v>9</v>
      </c>
      <c r="G222" s="8">
        <v>4478.8</v>
      </c>
      <c r="H222" s="8">
        <v>3365.17</v>
      </c>
      <c r="I222" s="15">
        <f>tblSales2026[[#This Row],[Revenue]]-tblSales2026[[#This Row],[Cost]]</f>
        <v>1113.6300000000001</v>
      </c>
    </row>
    <row r="223" spans="1:9" ht="15" customHeight="1">
      <c r="A223" s="6" t="s">
        <v>257</v>
      </c>
      <c r="B223" s="7">
        <v>46189</v>
      </c>
      <c r="C223" s="16">
        <f>EOMONTH(tblSales2026[[#This Row],[Date]],-1)+1</f>
        <v>46174</v>
      </c>
      <c r="D223" s="6" t="s">
        <v>19</v>
      </c>
      <c r="E223" s="6" t="s">
        <v>20</v>
      </c>
      <c r="F223" s="6" t="s">
        <v>14</v>
      </c>
      <c r="G223" s="8">
        <v>729.62</v>
      </c>
      <c r="H223" s="8">
        <v>313.42</v>
      </c>
      <c r="I223" s="15">
        <f>tblSales2026[[#This Row],[Revenue]]-tblSales2026[[#This Row],[Cost]]</f>
        <v>416.2</v>
      </c>
    </row>
    <row r="224" spans="1:9" ht="15" customHeight="1">
      <c r="A224" s="6" t="s">
        <v>258</v>
      </c>
      <c r="B224" s="7">
        <v>46189</v>
      </c>
      <c r="C224" s="16">
        <f>EOMONTH(tblSales2026[[#This Row],[Date]],-1)+1</f>
        <v>46174</v>
      </c>
      <c r="D224" s="6" t="s">
        <v>15</v>
      </c>
      <c r="E224" s="6" t="s">
        <v>11</v>
      </c>
      <c r="F224" s="6" t="s">
        <v>16</v>
      </c>
      <c r="G224" s="8">
        <v>1661.91</v>
      </c>
      <c r="H224" s="8">
        <v>1146.18</v>
      </c>
      <c r="I224" s="15">
        <f>tblSales2026[[#This Row],[Revenue]]-tblSales2026[[#This Row],[Cost]]</f>
        <v>515.73</v>
      </c>
    </row>
    <row r="225" spans="1:9" ht="15" customHeight="1">
      <c r="A225" s="6" t="s">
        <v>259</v>
      </c>
      <c r="B225" s="7">
        <v>46189</v>
      </c>
      <c r="C225" s="16">
        <f>EOMONTH(tblSales2026[[#This Row],[Date]],-1)+1</f>
        <v>46174</v>
      </c>
      <c r="D225" s="6" t="s">
        <v>19</v>
      </c>
      <c r="E225" s="6" t="s">
        <v>20</v>
      </c>
      <c r="F225" s="6" t="s">
        <v>9</v>
      </c>
      <c r="G225" s="8">
        <v>4937.91</v>
      </c>
      <c r="H225" s="8">
        <v>4462.83</v>
      </c>
      <c r="I225" s="15">
        <f>tblSales2026[[#This Row],[Revenue]]-tblSales2026[[#This Row],[Cost]]</f>
        <v>475.07999999999993</v>
      </c>
    </row>
    <row r="226" spans="1:9" ht="15" customHeight="1">
      <c r="A226" s="6" t="s">
        <v>260</v>
      </c>
      <c r="B226" s="7">
        <v>46192</v>
      </c>
      <c r="C226" s="16">
        <f>EOMONTH(tblSales2026[[#This Row],[Date]],-1)+1</f>
        <v>46174</v>
      </c>
      <c r="D226" s="6" t="s">
        <v>7</v>
      </c>
      <c r="E226" s="6" t="s">
        <v>8</v>
      </c>
      <c r="F226" s="6" t="s">
        <v>9</v>
      </c>
      <c r="G226" s="8">
        <v>8025.99</v>
      </c>
      <c r="H226" s="8">
        <v>5804.8</v>
      </c>
      <c r="I226" s="15">
        <f>tblSales2026[[#This Row],[Revenue]]-tblSales2026[[#This Row],[Cost]]</f>
        <v>2221.1899999999996</v>
      </c>
    </row>
    <row r="227" spans="1:9" ht="15" customHeight="1">
      <c r="A227" s="6" t="s">
        <v>261</v>
      </c>
      <c r="B227" s="7">
        <v>46192</v>
      </c>
      <c r="C227" s="16">
        <f>EOMONTH(tblSales2026[[#This Row],[Date]],-1)+1</f>
        <v>46174</v>
      </c>
      <c r="D227" s="6" t="s">
        <v>22</v>
      </c>
      <c r="E227" s="6" t="s">
        <v>8</v>
      </c>
      <c r="F227" s="6" t="s">
        <v>14</v>
      </c>
      <c r="G227" s="8">
        <v>712.86</v>
      </c>
      <c r="H227" s="8">
        <v>400.54</v>
      </c>
      <c r="I227" s="15">
        <f>tblSales2026[[#This Row],[Revenue]]-tblSales2026[[#This Row],[Cost]]</f>
        <v>312.32</v>
      </c>
    </row>
    <row r="228" spans="1:9" ht="15" customHeight="1">
      <c r="A228" s="6" t="s">
        <v>262</v>
      </c>
      <c r="B228" s="7">
        <v>46193</v>
      </c>
      <c r="C228" s="16">
        <f>EOMONTH(tblSales2026[[#This Row],[Date]],-1)+1</f>
        <v>46174</v>
      </c>
      <c r="D228" s="6" t="s">
        <v>21</v>
      </c>
      <c r="E228" s="6" t="s">
        <v>20</v>
      </c>
      <c r="F228" s="6" t="s">
        <v>14</v>
      </c>
      <c r="G228" s="8">
        <v>1661.7</v>
      </c>
      <c r="H228" s="8">
        <v>935.82</v>
      </c>
      <c r="I228" s="15">
        <f>tblSales2026[[#This Row],[Revenue]]-tblSales2026[[#This Row],[Cost]]</f>
        <v>725.88</v>
      </c>
    </row>
    <row r="229" spans="1:9" ht="15" customHeight="1">
      <c r="A229" s="6" t="s">
        <v>263</v>
      </c>
      <c r="B229" s="7">
        <v>46193</v>
      </c>
      <c r="C229" s="16">
        <f>EOMONTH(tblSales2026[[#This Row],[Date]],-1)+1</f>
        <v>46174</v>
      </c>
      <c r="D229" s="6" t="s">
        <v>21</v>
      </c>
      <c r="E229" s="6" t="s">
        <v>20</v>
      </c>
      <c r="F229" s="6" t="s">
        <v>14</v>
      </c>
      <c r="G229" s="8">
        <v>1911.68</v>
      </c>
      <c r="H229" s="8">
        <v>1044.45</v>
      </c>
      <c r="I229" s="15">
        <f>tblSales2026[[#This Row],[Revenue]]-tblSales2026[[#This Row],[Cost]]</f>
        <v>867.23</v>
      </c>
    </row>
    <row r="230" spans="1:9" ht="15" customHeight="1">
      <c r="A230" s="6" t="s">
        <v>264</v>
      </c>
      <c r="B230" s="7">
        <v>46194</v>
      </c>
      <c r="C230" s="16">
        <f>EOMONTH(tblSales2026[[#This Row],[Date]],-1)+1</f>
        <v>46174</v>
      </c>
      <c r="D230" s="6" t="s">
        <v>17</v>
      </c>
      <c r="E230" s="6" t="s">
        <v>18</v>
      </c>
      <c r="F230" s="6" t="s">
        <v>9</v>
      </c>
      <c r="G230" s="8">
        <v>5510.8</v>
      </c>
      <c r="H230" s="8">
        <v>4532.91</v>
      </c>
      <c r="I230" s="15">
        <f>tblSales2026[[#This Row],[Revenue]]-tblSales2026[[#This Row],[Cost]]</f>
        <v>977.89000000000033</v>
      </c>
    </row>
    <row r="231" spans="1:9" ht="15" customHeight="1">
      <c r="A231" s="6" t="s">
        <v>265</v>
      </c>
      <c r="B231" s="7">
        <v>46194</v>
      </c>
      <c r="C231" s="16">
        <f>EOMONTH(tblSales2026[[#This Row],[Date]],-1)+1</f>
        <v>46174</v>
      </c>
      <c r="D231" s="6" t="s">
        <v>13</v>
      </c>
      <c r="E231" s="6" t="s">
        <v>8</v>
      </c>
      <c r="F231" s="6" t="s">
        <v>9</v>
      </c>
      <c r="G231" s="8">
        <v>2647.51</v>
      </c>
      <c r="H231" s="8">
        <v>2074.2600000000002</v>
      </c>
      <c r="I231" s="15">
        <f>tblSales2026[[#This Row],[Revenue]]-tblSales2026[[#This Row],[Cost]]</f>
        <v>573.25</v>
      </c>
    </row>
    <row r="232" spans="1:9" ht="15" customHeight="1">
      <c r="A232" s="6" t="s">
        <v>266</v>
      </c>
      <c r="B232" s="7">
        <v>46194</v>
      </c>
      <c r="C232" s="16">
        <f>EOMONTH(tblSales2026[[#This Row],[Date]],-1)+1</f>
        <v>46174</v>
      </c>
      <c r="D232" s="6" t="s">
        <v>15</v>
      </c>
      <c r="E232" s="6" t="s">
        <v>11</v>
      </c>
      <c r="F232" s="6" t="s">
        <v>16</v>
      </c>
      <c r="G232" s="8">
        <v>1953.78</v>
      </c>
      <c r="H232" s="8">
        <v>1395.6</v>
      </c>
      <c r="I232" s="15">
        <f>tblSales2026[[#This Row],[Revenue]]-tblSales2026[[#This Row],[Cost]]</f>
        <v>558.18000000000006</v>
      </c>
    </row>
    <row r="233" spans="1:9" ht="15" customHeight="1">
      <c r="A233" s="6" t="s">
        <v>267</v>
      </c>
      <c r="B233" s="7">
        <v>46195</v>
      </c>
      <c r="C233" s="16">
        <f>EOMONTH(tblSales2026[[#This Row],[Date]],-1)+1</f>
        <v>46174</v>
      </c>
      <c r="D233" s="6" t="s">
        <v>10</v>
      </c>
      <c r="E233" s="6" t="s">
        <v>11</v>
      </c>
      <c r="F233" s="6" t="s">
        <v>14</v>
      </c>
      <c r="G233" s="8">
        <v>815.18</v>
      </c>
      <c r="H233" s="8">
        <v>334.64</v>
      </c>
      <c r="I233" s="15">
        <f>tblSales2026[[#This Row],[Revenue]]-tblSales2026[[#This Row],[Cost]]</f>
        <v>480.53999999999996</v>
      </c>
    </row>
    <row r="234" spans="1:9" ht="15" customHeight="1">
      <c r="A234" s="6" t="s">
        <v>268</v>
      </c>
      <c r="B234" s="7">
        <v>46195</v>
      </c>
      <c r="C234" s="16">
        <f>EOMONTH(tblSales2026[[#This Row],[Date]],-1)+1</f>
        <v>46174</v>
      </c>
      <c r="D234" s="6" t="s">
        <v>19</v>
      </c>
      <c r="E234" s="6" t="s">
        <v>20</v>
      </c>
      <c r="F234" s="6" t="s">
        <v>14</v>
      </c>
      <c r="G234" s="8">
        <v>1489.23</v>
      </c>
      <c r="H234" s="8">
        <v>614.32000000000005</v>
      </c>
      <c r="I234" s="15">
        <f>tblSales2026[[#This Row],[Revenue]]-tblSales2026[[#This Row],[Cost]]</f>
        <v>874.91</v>
      </c>
    </row>
    <row r="235" spans="1:9" ht="15" customHeight="1">
      <c r="A235" s="6" t="s">
        <v>269</v>
      </c>
      <c r="B235" s="7">
        <v>46196</v>
      </c>
      <c r="C235" s="16">
        <f>EOMONTH(tblSales2026[[#This Row],[Date]],-1)+1</f>
        <v>46174</v>
      </c>
      <c r="D235" s="6" t="s">
        <v>19</v>
      </c>
      <c r="E235" s="6" t="s">
        <v>20</v>
      </c>
      <c r="F235" s="6" t="s">
        <v>16</v>
      </c>
      <c r="G235" s="8">
        <v>3009.59</v>
      </c>
      <c r="H235" s="8">
        <v>1911.61</v>
      </c>
      <c r="I235" s="15">
        <f>tblSales2026[[#This Row],[Revenue]]-tblSales2026[[#This Row],[Cost]]</f>
        <v>1097.9800000000002</v>
      </c>
    </row>
    <row r="236" spans="1:9" ht="15" customHeight="1">
      <c r="A236" s="6" t="s">
        <v>270</v>
      </c>
      <c r="B236" s="7">
        <v>46197</v>
      </c>
      <c r="C236" s="16">
        <f>EOMONTH(tblSales2026[[#This Row],[Date]],-1)+1</f>
        <v>46174</v>
      </c>
      <c r="D236" s="6" t="s">
        <v>22</v>
      </c>
      <c r="E236" s="6" t="s">
        <v>8</v>
      </c>
      <c r="F236" s="6" t="s">
        <v>9</v>
      </c>
      <c r="G236" s="8">
        <v>8346.83</v>
      </c>
      <c r="H236" s="8">
        <v>6572.35</v>
      </c>
      <c r="I236" s="15">
        <f>tblSales2026[[#This Row],[Revenue]]-tblSales2026[[#This Row],[Cost]]</f>
        <v>1774.4799999999996</v>
      </c>
    </row>
    <row r="237" spans="1:9" ht="15" customHeight="1">
      <c r="A237" s="6" t="s">
        <v>271</v>
      </c>
      <c r="B237" s="7">
        <v>46198</v>
      </c>
      <c r="C237" s="16">
        <f>EOMONTH(tblSales2026[[#This Row],[Date]],-1)+1</f>
        <v>46174</v>
      </c>
      <c r="D237" s="6" t="s">
        <v>21</v>
      </c>
      <c r="E237" s="6" t="s">
        <v>20</v>
      </c>
      <c r="F237" s="6" t="s">
        <v>16</v>
      </c>
      <c r="G237" s="8">
        <v>2086.0500000000002</v>
      </c>
      <c r="H237" s="8">
        <v>1399.23</v>
      </c>
      <c r="I237" s="15">
        <f>tblSales2026[[#This Row],[Revenue]]-tblSales2026[[#This Row],[Cost]]</f>
        <v>686.82000000000016</v>
      </c>
    </row>
    <row r="238" spans="1:9" ht="15" customHeight="1">
      <c r="A238" s="6" t="s">
        <v>272</v>
      </c>
      <c r="B238" s="7">
        <v>46199</v>
      </c>
      <c r="C238" s="16">
        <f>EOMONTH(tblSales2026[[#This Row],[Date]],-1)+1</f>
        <v>46174</v>
      </c>
      <c r="D238" s="6" t="s">
        <v>23</v>
      </c>
      <c r="E238" s="6" t="s">
        <v>18</v>
      </c>
      <c r="F238" s="6" t="s">
        <v>12</v>
      </c>
      <c r="G238" s="8">
        <v>527.03</v>
      </c>
      <c r="H238" s="8">
        <v>369.87</v>
      </c>
      <c r="I238" s="15">
        <f>tblSales2026[[#This Row],[Revenue]]-tblSales2026[[#This Row],[Cost]]</f>
        <v>157.15999999999997</v>
      </c>
    </row>
    <row r="239" spans="1:9" ht="15" customHeight="1">
      <c r="A239" s="6" t="s">
        <v>273</v>
      </c>
      <c r="B239" s="7">
        <v>46199</v>
      </c>
      <c r="C239" s="16">
        <f>EOMONTH(tblSales2026[[#This Row],[Date]],-1)+1</f>
        <v>46174</v>
      </c>
      <c r="D239" s="6" t="s">
        <v>26</v>
      </c>
      <c r="E239" s="6" t="s">
        <v>11</v>
      </c>
      <c r="F239" s="6" t="s">
        <v>12</v>
      </c>
      <c r="G239" s="8">
        <v>601.91999999999996</v>
      </c>
      <c r="H239" s="8">
        <v>452.25</v>
      </c>
      <c r="I239" s="15">
        <f>tblSales2026[[#This Row],[Revenue]]-tblSales2026[[#This Row],[Cost]]</f>
        <v>149.66999999999996</v>
      </c>
    </row>
    <row r="240" spans="1:9" ht="15" customHeight="1">
      <c r="A240" s="6" t="s">
        <v>274</v>
      </c>
      <c r="B240" s="7">
        <v>46201</v>
      </c>
      <c r="C240" s="16">
        <f>EOMONTH(tblSales2026[[#This Row],[Date]],-1)+1</f>
        <v>46174</v>
      </c>
      <c r="D240" s="6" t="s">
        <v>17</v>
      </c>
      <c r="E240" s="6" t="s">
        <v>18</v>
      </c>
      <c r="F240" s="6" t="s">
        <v>14</v>
      </c>
      <c r="G240" s="8">
        <v>1452.77</v>
      </c>
      <c r="H240" s="8">
        <v>616.59</v>
      </c>
      <c r="I240" s="15">
        <f>tblSales2026[[#This Row],[Revenue]]-tblSales2026[[#This Row],[Cost]]</f>
        <v>836.18</v>
      </c>
    </row>
    <row r="241" spans="1:9" ht="15" customHeight="1">
      <c r="A241" s="6" t="s">
        <v>275</v>
      </c>
      <c r="B241" s="7">
        <v>46201</v>
      </c>
      <c r="C241" s="16">
        <f>EOMONTH(tblSales2026[[#This Row],[Date]],-1)+1</f>
        <v>46174</v>
      </c>
      <c r="D241" s="6" t="s">
        <v>22</v>
      </c>
      <c r="E241" s="6" t="s">
        <v>8</v>
      </c>
      <c r="F241" s="6" t="s">
        <v>9</v>
      </c>
      <c r="G241" s="8">
        <v>3746.27</v>
      </c>
      <c r="H241" s="8">
        <v>2807.92</v>
      </c>
      <c r="I241" s="15">
        <f>tblSales2026[[#This Row],[Revenue]]-tblSales2026[[#This Row],[Cost]]</f>
        <v>938.34999999999991</v>
      </c>
    </row>
    <row r="242" spans="1:9" ht="15" customHeight="1">
      <c r="A242" s="6" t="s">
        <v>276</v>
      </c>
      <c r="B242" s="7">
        <v>46204</v>
      </c>
      <c r="C242" s="16">
        <f>EOMONTH(tblSales2026[[#This Row],[Date]],-1)+1</f>
        <v>46204</v>
      </c>
      <c r="D242" s="6" t="s">
        <v>13</v>
      </c>
      <c r="E242" s="6" t="s">
        <v>8</v>
      </c>
      <c r="F242" s="6" t="s">
        <v>12</v>
      </c>
      <c r="G242" s="8">
        <v>962.68</v>
      </c>
      <c r="H242" s="8">
        <v>622.13</v>
      </c>
      <c r="I242" s="15">
        <f>tblSales2026[[#This Row],[Revenue]]-tblSales2026[[#This Row],[Cost]]</f>
        <v>340.54999999999995</v>
      </c>
    </row>
    <row r="243" spans="1:9" ht="15" customHeight="1">
      <c r="A243" s="6" t="s">
        <v>277</v>
      </c>
      <c r="B243" s="7">
        <v>46206</v>
      </c>
      <c r="C243" s="16">
        <f>EOMONTH(tblSales2026[[#This Row],[Date]],-1)+1</f>
        <v>46204</v>
      </c>
      <c r="D243" s="6" t="s">
        <v>22</v>
      </c>
      <c r="E243" s="6" t="s">
        <v>8</v>
      </c>
      <c r="F243" s="6" t="s">
        <v>14</v>
      </c>
      <c r="G243" s="8">
        <v>1861.12</v>
      </c>
      <c r="H243" s="8">
        <v>978.69</v>
      </c>
      <c r="I243" s="15">
        <f>tblSales2026[[#This Row],[Revenue]]-tblSales2026[[#This Row],[Cost]]</f>
        <v>882.42999999999984</v>
      </c>
    </row>
    <row r="244" spans="1:9" ht="15" customHeight="1">
      <c r="A244" s="6" t="s">
        <v>278</v>
      </c>
      <c r="B244" s="7">
        <v>46206</v>
      </c>
      <c r="C244" s="16">
        <f>EOMONTH(tblSales2026[[#This Row],[Date]],-1)+1</f>
        <v>46204</v>
      </c>
      <c r="D244" s="6" t="s">
        <v>15</v>
      </c>
      <c r="E244" s="6" t="s">
        <v>11</v>
      </c>
      <c r="F244" s="6" t="s">
        <v>9</v>
      </c>
      <c r="G244" s="8">
        <v>5767.52</v>
      </c>
      <c r="H244" s="8">
        <v>4501.99</v>
      </c>
      <c r="I244" s="15">
        <f>tblSales2026[[#This Row],[Revenue]]-tblSales2026[[#This Row],[Cost]]</f>
        <v>1265.5300000000007</v>
      </c>
    </row>
    <row r="245" spans="1:9" ht="15" customHeight="1">
      <c r="A245" s="6" t="s">
        <v>279</v>
      </c>
      <c r="B245" s="7">
        <v>46207</v>
      </c>
      <c r="C245" s="16">
        <f>EOMONTH(tblSales2026[[#This Row],[Date]],-1)+1</f>
        <v>46204</v>
      </c>
      <c r="D245" s="6" t="s">
        <v>15</v>
      </c>
      <c r="E245" s="6" t="s">
        <v>11</v>
      </c>
      <c r="F245" s="6" t="s">
        <v>14</v>
      </c>
      <c r="G245" s="8">
        <v>1372.74</v>
      </c>
      <c r="H245" s="8">
        <v>684.2</v>
      </c>
      <c r="I245" s="15">
        <f>tblSales2026[[#This Row],[Revenue]]-tblSales2026[[#This Row],[Cost]]</f>
        <v>688.54</v>
      </c>
    </row>
    <row r="246" spans="1:9" ht="15" customHeight="1">
      <c r="A246" s="6" t="s">
        <v>280</v>
      </c>
      <c r="B246" s="7">
        <v>46208</v>
      </c>
      <c r="C246" s="16">
        <f>EOMONTH(tblSales2026[[#This Row],[Date]],-1)+1</f>
        <v>46204</v>
      </c>
      <c r="D246" s="6" t="s">
        <v>21</v>
      </c>
      <c r="E246" s="6" t="s">
        <v>20</v>
      </c>
      <c r="F246" s="6" t="s">
        <v>14</v>
      </c>
      <c r="G246" s="8">
        <v>1724.32</v>
      </c>
      <c r="H246" s="8">
        <v>866.86</v>
      </c>
      <c r="I246" s="15">
        <f>tblSales2026[[#This Row],[Revenue]]-tblSales2026[[#This Row],[Cost]]</f>
        <v>857.45999999999992</v>
      </c>
    </row>
    <row r="247" spans="1:9" ht="15" customHeight="1">
      <c r="A247" s="6" t="s">
        <v>281</v>
      </c>
      <c r="B247" s="7">
        <v>46209</v>
      </c>
      <c r="C247" s="16">
        <f>EOMONTH(tblSales2026[[#This Row],[Date]],-1)+1</f>
        <v>46204</v>
      </c>
      <c r="D247" s="6" t="s">
        <v>19</v>
      </c>
      <c r="E247" s="6" t="s">
        <v>20</v>
      </c>
      <c r="F247" s="6" t="s">
        <v>14</v>
      </c>
      <c r="G247" s="8">
        <v>1340</v>
      </c>
      <c r="H247" s="8">
        <v>625.1</v>
      </c>
      <c r="I247" s="15">
        <f>tblSales2026[[#This Row],[Revenue]]-tblSales2026[[#This Row],[Cost]]</f>
        <v>714.9</v>
      </c>
    </row>
    <row r="248" spans="1:9" ht="15" customHeight="1">
      <c r="A248" s="6" t="s">
        <v>282</v>
      </c>
      <c r="B248" s="7">
        <v>46209</v>
      </c>
      <c r="C248" s="16">
        <f>EOMONTH(tblSales2026[[#This Row],[Date]],-1)+1</f>
        <v>46204</v>
      </c>
      <c r="D248" s="6" t="s">
        <v>21</v>
      </c>
      <c r="E248" s="6" t="s">
        <v>20</v>
      </c>
      <c r="F248" s="6" t="s">
        <v>14</v>
      </c>
      <c r="G248" s="8">
        <v>1421.48</v>
      </c>
      <c r="H248" s="8">
        <v>593.6</v>
      </c>
      <c r="I248" s="15">
        <f>tblSales2026[[#This Row],[Revenue]]-tblSales2026[[#This Row],[Cost]]</f>
        <v>827.88</v>
      </c>
    </row>
    <row r="249" spans="1:9" ht="15" customHeight="1">
      <c r="A249" s="6" t="s">
        <v>283</v>
      </c>
      <c r="B249" s="7">
        <v>46209</v>
      </c>
      <c r="C249" s="16">
        <f>EOMONTH(tblSales2026[[#This Row],[Date]],-1)+1</f>
        <v>46204</v>
      </c>
      <c r="D249" s="6" t="s">
        <v>13</v>
      </c>
      <c r="E249" s="6" t="s">
        <v>8</v>
      </c>
      <c r="F249" s="6" t="s">
        <v>9</v>
      </c>
      <c r="G249" s="8">
        <v>6460.13</v>
      </c>
      <c r="H249" s="8">
        <v>5571.01</v>
      </c>
      <c r="I249" s="15">
        <f>tblSales2026[[#This Row],[Revenue]]-tblSales2026[[#This Row],[Cost]]</f>
        <v>889.11999999999989</v>
      </c>
    </row>
    <row r="250" spans="1:9" ht="15" customHeight="1">
      <c r="A250" s="6" t="s">
        <v>284</v>
      </c>
      <c r="B250" s="7">
        <v>46209</v>
      </c>
      <c r="C250" s="16">
        <f>EOMONTH(tblSales2026[[#This Row],[Date]],-1)+1</f>
        <v>46204</v>
      </c>
      <c r="D250" s="6" t="s">
        <v>17</v>
      </c>
      <c r="E250" s="6" t="s">
        <v>18</v>
      </c>
      <c r="F250" s="6" t="s">
        <v>9</v>
      </c>
      <c r="G250" s="8">
        <v>3475.75</v>
      </c>
      <c r="H250" s="8">
        <v>3125.32</v>
      </c>
      <c r="I250" s="15">
        <f>tblSales2026[[#This Row],[Revenue]]-tblSales2026[[#This Row],[Cost]]</f>
        <v>350.42999999999984</v>
      </c>
    </row>
    <row r="251" spans="1:9" ht="15" customHeight="1">
      <c r="A251" s="6" t="s">
        <v>285</v>
      </c>
      <c r="B251" s="7">
        <v>46209</v>
      </c>
      <c r="C251" s="16">
        <f>EOMONTH(tblSales2026[[#This Row],[Date]],-1)+1</f>
        <v>46204</v>
      </c>
      <c r="D251" s="6" t="s">
        <v>7</v>
      </c>
      <c r="E251" s="6" t="s">
        <v>8</v>
      </c>
      <c r="F251" s="6" t="s">
        <v>12</v>
      </c>
      <c r="G251" s="8">
        <v>706.93</v>
      </c>
      <c r="H251" s="8">
        <v>461.63</v>
      </c>
      <c r="I251" s="15">
        <f>tblSales2026[[#This Row],[Revenue]]-tblSales2026[[#This Row],[Cost]]</f>
        <v>245.29999999999995</v>
      </c>
    </row>
    <row r="252" spans="1:9" ht="15" customHeight="1">
      <c r="A252" s="6" t="s">
        <v>286</v>
      </c>
      <c r="B252" s="7">
        <v>46209</v>
      </c>
      <c r="C252" s="16">
        <f>EOMONTH(tblSales2026[[#This Row],[Date]],-1)+1</f>
        <v>46204</v>
      </c>
      <c r="D252" s="6" t="s">
        <v>26</v>
      </c>
      <c r="E252" s="6" t="s">
        <v>11</v>
      </c>
      <c r="F252" s="6" t="s">
        <v>14</v>
      </c>
      <c r="G252" s="8">
        <v>948.47</v>
      </c>
      <c r="H252" s="8">
        <v>463.61</v>
      </c>
      <c r="I252" s="15">
        <f>tblSales2026[[#This Row],[Revenue]]-tblSales2026[[#This Row],[Cost]]</f>
        <v>484.86</v>
      </c>
    </row>
    <row r="253" spans="1:9" ht="15" customHeight="1">
      <c r="A253" s="6" t="s">
        <v>287</v>
      </c>
      <c r="B253" s="7">
        <v>46210</v>
      </c>
      <c r="C253" s="16">
        <f>EOMONTH(tblSales2026[[#This Row],[Date]],-1)+1</f>
        <v>46204</v>
      </c>
      <c r="D253" s="6" t="s">
        <v>17</v>
      </c>
      <c r="E253" s="6" t="s">
        <v>18</v>
      </c>
      <c r="F253" s="6" t="s">
        <v>14</v>
      </c>
      <c r="G253" s="8">
        <v>613.55999999999995</v>
      </c>
      <c r="H253" s="8">
        <v>326.27999999999997</v>
      </c>
      <c r="I253" s="15">
        <f>tblSales2026[[#This Row],[Revenue]]-tblSales2026[[#This Row],[Cost]]</f>
        <v>287.27999999999997</v>
      </c>
    </row>
    <row r="254" spans="1:9" ht="15" customHeight="1">
      <c r="A254" s="6" t="s">
        <v>288</v>
      </c>
      <c r="B254" s="7">
        <v>46211</v>
      </c>
      <c r="C254" s="16">
        <f>EOMONTH(tblSales2026[[#This Row],[Date]],-1)+1</f>
        <v>46204</v>
      </c>
      <c r="D254" s="6" t="s">
        <v>13</v>
      </c>
      <c r="E254" s="6" t="s">
        <v>8</v>
      </c>
      <c r="F254" s="6" t="s">
        <v>12</v>
      </c>
      <c r="G254" s="8">
        <v>1030.02</v>
      </c>
      <c r="H254" s="8">
        <v>668.26</v>
      </c>
      <c r="I254" s="15">
        <f>tblSales2026[[#This Row],[Revenue]]-tblSales2026[[#This Row],[Cost]]</f>
        <v>361.76</v>
      </c>
    </row>
    <row r="255" spans="1:9" ht="15" customHeight="1">
      <c r="A255" s="6" t="s">
        <v>289</v>
      </c>
      <c r="B255" s="7">
        <v>46212</v>
      </c>
      <c r="C255" s="16">
        <f>EOMONTH(tblSales2026[[#This Row],[Date]],-1)+1</f>
        <v>46204</v>
      </c>
      <c r="D255" s="6" t="s">
        <v>25</v>
      </c>
      <c r="E255" s="6" t="s">
        <v>18</v>
      </c>
      <c r="F255" s="6" t="s">
        <v>14</v>
      </c>
      <c r="G255" s="8">
        <v>1662.11</v>
      </c>
      <c r="H255" s="8">
        <v>820.47</v>
      </c>
      <c r="I255" s="15">
        <f>tblSales2026[[#This Row],[Revenue]]-tblSales2026[[#This Row],[Cost]]</f>
        <v>841.63999999999987</v>
      </c>
    </row>
    <row r="256" spans="1:9" ht="15" customHeight="1">
      <c r="A256" s="6" t="s">
        <v>290</v>
      </c>
      <c r="B256" s="7">
        <v>46213</v>
      </c>
      <c r="C256" s="16">
        <f>EOMONTH(tblSales2026[[#This Row],[Date]],-1)+1</f>
        <v>46204</v>
      </c>
      <c r="D256" s="6" t="s">
        <v>25</v>
      </c>
      <c r="E256" s="6" t="s">
        <v>18</v>
      </c>
      <c r="F256" s="6" t="s">
        <v>16</v>
      </c>
      <c r="G256" s="8">
        <v>1164.6199999999999</v>
      </c>
      <c r="H256" s="8">
        <v>801.36</v>
      </c>
      <c r="I256" s="15">
        <f>tblSales2026[[#This Row],[Revenue]]-tblSales2026[[#This Row],[Cost]]</f>
        <v>363.25999999999988</v>
      </c>
    </row>
    <row r="257" spans="1:9" ht="15" customHeight="1">
      <c r="A257" s="6" t="s">
        <v>291</v>
      </c>
      <c r="B257" s="7">
        <v>46214</v>
      </c>
      <c r="C257" s="16">
        <f>EOMONTH(tblSales2026[[#This Row],[Date]],-1)+1</f>
        <v>46204</v>
      </c>
      <c r="D257" s="6" t="s">
        <v>13</v>
      </c>
      <c r="E257" s="6" t="s">
        <v>8</v>
      </c>
      <c r="F257" s="6" t="s">
        <v>14</v>
      </c>
      <c r="G257" s="8">
        <v>960.32</v>
      </c>
      <c r="H257" s="8">
        <v>369.28</v>
      </c>
      <c r="I257" s="15">
        <f>tblSales2026[[#This Row],[Revenue]]-tblSales2026[[#This Row],[Cost]]</f>
        <v>591.04000000000008</v>
      </c>
    </row>
    <row r="258" spans="1:9" ht="15" customHeight="1">
      <c r="A258" s="6" t="s">
        <v>292</v>
      </c>
      <c r="B258" s="7">
        <v>46214</v>
      </c>
      <c r="C258" s="16">
        <f>EOMONTH(tblSales2026[[#This Row],[Date]],-1)+1</f>
        <v>46204</v>
      </c>
      <c r="D258" s="6" t="s">
        <v>19</v>
      </c>
      <c r="E258" s="6" t="s">
        <v>20</v>
      </c>
      <c r="F258" s="6" t="s">
        <v>9</v>
      </c>
      <c r="G258" s="8">
        <v>6511.23</v>
      </c>
      <c r="H258" s="8">
        <v>5204.0600000000004</v>
      </c>
      <c r="I258" s="15">
        <f>tblSales2026[[#This Row],[Revenue]]-tblSales2026[[#This Row],[Cost]]</f>
        <v>1307.1699999999992</v>
      </c>
    </row>
    <row r="259" spans="1:9" ht="15" customHeight="1">
      <c r="A259" s="6" t="s">
        <v>293</v>
      </c>
      <c r="B259" s="7">
        <v>46215</v>
      </c>
      <c r="C259" s="16">
        <f>EOMONTH(tblSales2026[[#This Row],[Date]],-1)+1</f>
        <v>46204</v>
      </c>
      <c r="D259" s="6" t="s">
        <v>10</v>
      </c>
      <c r="E259" s="6" t="s">
        <v>11</v>
      </c>
      <c r="F259" s="6" t="s">
        <v>12</v>
      </c>
      <c r="G259" s="8">
        <v>723.08</v>
      </c>
      <c r="H259" s="8">
        <v>451.21</v>
      </c>
      <c r="I259" s="15">
        <f>tblSales2026[[#This Row],[Revenue]]-tblSales2026[[#This Row],[Cost]]</f>
        <v>271.87000000000006</v>
      </c>
    </row>
    <row r="260" spans="1:9" ht="15" customHeight="1">
      <c r="A260" s="6" t="s">
        <v>294</v>
      </c>
      <c r="B260" s="7">
        <v>46216</v>
      </c>
      <c r="C260" s="16">
        <f>EOMONTH(tblSales2026[[#This Row],[Date]],-1)+1</f>
        <v>46204</v>
      </c>
      <c r="D260" s="6" t="s">
        <v>22</v>
      </c>
      <c r="E260" s="6" t="s">
        <v>8</v>
      </c>
      <c r="F260" s="6" t="s">
        <v>12</v>
      </c>
      <c r="G260" s="8">
        <v>536.5</v>
      </c>
      <c r="H260" s="8">
        <v>398.35</v>
      </c>
      <c r="I260" s="15">
        <f>tblSales2026[[#This Row],[Revenue]]-tblSales2026[[#This Row],[Cost]]</f>
        <v>138.14999999999998</v>
      </c>
    </row>
    <row r="261" spans="1:9" ht="15" customHeight="1">
      <c r="A261" s="6" t="s">
        <v>295</v>
      </c>
      <c r="B261" s="7">
        <v>46217</v>
      </c>
      <c r="C261" s="16">
        <f>EOMONTH(tblSales2026[[#This Row],[Date]],-1)+1</f>
        <v>46204</v>
      </c>
      <c r="D261" s="6" t="s">
        <v>17</v>
      </c>
      <c r="E261" s="6" t="s">
        <v>18</v>
      </c>
      <c r="F261" s="6" t="s">
        <v>16</v>
      </c>
      <c r="G261" s="8">
        <v>2041.26</v>
      </c>
      <c r="H261" s="8">
        <v>1085.27</v>
      </c>
      <c r="I261" s="15">
        <f>tblSales2026[[#This Row],[Revenue]]-tblSales2026[[#This Row],[Cost]]</f>
        <v>955.99</v>
      </c>
    </row>
    <row r="262" spans="1:9" ht="15" customHeight="1">
      <c r="A262" s="6" t="s">
        <v>296</v>
      </c>
      <c r="B262" s="7">
        <v>46220</v>
      </c>
      <c r="C262" s="16">
        <f>EOMONTH(tblSales2026[[#This Row],[Date]],-1)+1</f>
        <v>46204</v>
      </c>
      <c r="D262" s="6" t="s">
        <v>19</v>
      </c>
      <c r="E262" s="6" t="s">
        <v>20</v>
      </c>
      <c r="F262" s="6" t="s">
        <v>14</v>
      </c>
      <c r="G262" s="8">
        <v>1717.76</v>
      </c>
      <c r="H262" s="8">
        <v>806.19</v>
      </c>
      <c r="I262" s="15">
        <f>tblSales2026[[#This Row],[Revenue]]-tblSales2026[[#This Row],[Cost]]</f>
        <v>911.56999999999994</v>
      </c>
    </row>
    <row r="263" spans="1:9" ht="15" customHeight="1">
      <c r="A263" s="6" t="s">
        <v>297</v>
      </c>
      <c r="B263" s="7">
        <v>46222</v>
      </c>
      <c r="C263" s="16">
        <f>EOMONTH(tblSales2026[[#This Row],[Date]],-1)+1</f>
        <v>46204</v>
      </c>
      <c r="D263" s="6" t="s">
        <v>13</v>
      </c>
      <c r="E263" s="6" t="s">
        <v>8</v>
      </c>
      <c r="F263" s="6" t="s">
        <v>16</v>
      </c>
      <c r="G263" s="8">
        <v>2033.9</v>
      </c>
      <c r="H263" s="8">
        <v>1319.86</v>
      </c>
      <c r="I263" s="15">
        <f>tblSales2026[[#This Row],[Revenue]]-tblSales2026[[#This Row],[Cost]]</f>
        <v>714.04000000000019</v>
      </c>
    </row>
    <row r="264" spans="1:9" ht="15" customHeight="1">
      <c r="A264" s="6" t="s">
        <v>298</v>
      </c>
      <c r="B264" s="7">
        <v>46222</v>
      </c>
      <c r="C264" s="16">
        <f>EOMONTH(tblSales2026[[#This Row],[Date]],-1)+1</f>
        <v>46204</v>
      </c>
      <c r="D264" s="6" t="s">
        <v>13</v>
      </c>
      <c r="E264" s="6" t="s">
        <v>8</v>
      </c>
      <c r="F264" s="6" t="s">
        <v>14</v>
      </c>
      <c r="G264" s="8">
        <v>702.76</v>
      </c>
      <c r="H264" s="8">
        <v>299.16000000000003</v>
      </c>
      <c r="I264" s="15">
        <f>tblSales2026[[#This Row],[Revenue]]-tblSales2026[[#This Row],[Cost]]</f>
        <v>403.59999999999997</v>
      </c>
    </row>
    <row r="265" spans="1:9" ht="15" customHeight="1">
      <c r="A265" s="6" t="s">
        <v>299</v>
      </c>
      <c r="B265" s="7">
        <v>46223</v>
      </c>
      <c r="C265" s="16">
        <f>EOMONTH(tblSales2026[[#This Row],[Date]],-1)+1</f>
        <v>46204</v>
      </c>
      <c r="D265" s="6" t="s">
        <v>21</v>
      </c>
      <c r="E265" s="6" t="s">
        <v>20</v>
      </c>
      <c r="F265" s="6" t="s">
        <v>14</v>
      </c>
      <c r="G265" s="8">
        <v>1400.96</v>
      </c>
      <c r="H265" s="8">
        <v>558.45000000000005</v>
      </c>
      <c r="I265" s="15">
        <f>tblSales2026[[#This Row],[Revenue]]-tblSales2026[[#This Row],[Cost]]</f>
        <v>842.51</v>
      </c>
    </row>
    <row r="266" spans="1:9" ht="15" customHeight="1">
      <c r="A266" s="6" t="s">
        <v>300</v>
      </c>
      <c r="B266" s="7">
        <v>46224</v>
      </c>
      <c r="C266" s="16">
        <f>EOMONTH(tblSales2026[[#This Row],[Date]],-1)+1</f>
        <v>46204</v>
      </c>
      <c r="D266" s="6" t="s">
        <v>24</v>
      </c>
      <c r="E266" s="6" t="s">
        <v>20</v>
      </c>
      <c r="F266" s="6" t="s">
        <v>16</v>
      </c>
      <c r="G266" s="8">
        <v>3132.73</v>
      </c>
      <c r="H266" s="8">
        <v>1659.78</v>
      </c>
      <c r="I266" s="15">
        <f>tblSales2026[[#This Row],[Revenue]]-tblSales2026[[#This Row],[Cost]]</f>
        <v>1472.95</v>
      </c>
    </row>
    <row r="267" spans="1:9" ht="15" customHeight="1">
      <c r="A267" s="6" t="s">
        <v>301</v>
      </c>
      <c r="B267" s="7">
        <v>46224</v>
      </c>
      <c r="C267" s="16">
        <f>EOMONTH(tblSales2026[[#This Row],[Date]],-1)+1</f>
        <v>46204</v>
      </c>
      <c r="D267" s="6" t="s">
        <v>24</v>
      </c>
      <c r="E267" s="6" t="s">
        <v>20</v>
      </c>
      <c r="F267" s="6" t="s">
        <v>12</v>
      </c>
      <c r="G267" s="8">
        <v>793.67</v>
      </c>
      <c r="H267" s="8">
        <v>536.97</v>
      </c>
      <c r="I267" s="15">
        <f>tblSales2026[[#This Row],[Revenue]]-tblSales2026[[#This Row],[Cost]]</f>
        <v>256.69999999999993</v>
      </c>
    </row>
    <row r="268" spans="1:9" ht="15" customHeight="1">
      <c r="A268" s="6" t="s">
        <v>302</v>
      </c>
      <c r="B268" s="7">
        <v>46224</v>
      </c>
      <c r="C268" s="16">
        <f>EOMONTH(tblSales2026[[#This Row],[Date]],-1)+1</f>
        <v>46204</v>
      </c>
      <c r="D268" s="6" t="s">
        <v>26</v>
      </c>
      <c r="E268" s="6" t="s">
        <v>11</v>
      </c>
      <c r="F268" s="6" t="s">
        <v>9</v>
      </c>
      <c r="G268" s="8">
        <v>6467.22</v>
      </c>
      <c r="H268" s="8">
        <v>4791.72</v>
      </c>
      <c r="I268" s="15">
        <f>tblSales2026[[#This Row],[Revenue]]-tblSales2026[[#This Row],[Cost]]</f>
        <v>1675.5</v>
      </c>
    </row>
    <row r="269" spans="1:9" ht="15" customHeight="1">
      <c r="A269" s="6" t="s">
        <v>303</v>
      </c>
      <c r="B269" s="7">
        <v>46224</v>
      </c>
      <c r="C269" s="16">
        <f>EOMONTH(tblSales2026[[#This Row],[Date]],-1)+1</f>
        <v>46204</v>
      </c>
      <c r="D269" s="6" t="s">
        <v>23</v>
      </c>
      <c r="E269" s="6" t="s">
        <v>18</v>
      </c>
      <c r="F269" s="6" t="s">
        <v>9</v>
      </c>
      <c r="G269" s="8">
        <v>2996.67</v>
      </c>
      <c r="H269" s="8">
        <v>2675.32</v>
      </c>
      <c r="I269" s="15">
        <f>tblSales2026[[#This Row],[Revenue]]-tblSales2026[[#This Row],[Cost]]</f>
        <v>321.34999999999991</v>
      </c>
    </row>
    <row r="270" spans="1:9" ht="15" customHeight="1">
      <c r="A270" s="6" t="s">
        <v>304</v>
      </c>
      <c r="B270" s="7">
        <v>46225</v>
      </c>
      <c r="C270" s="16">
        <f>EOMONTH(tblSales2026[[#This Row],[Date]],-1)+1</f>
        <v>46204</v>
      </c>
      <c r="D270" s="6" t="s">
        <v>23</v>
      </c>
      <c r="E270" s="6" t="s">
        <v>18</v>
      </c>
      <c r="F270" s="6" t="s">
        <v>14</v>
      </c>
      <c r="G270" s="8">
        <v>1744.79</v>
      </c>
      <c r="H270" s="8">
        <v>838.39</v>
      </c>
      <c r="I270" s="15">
        <f>tblSales2026[[#This Row],[Revenue]]-tblSales2026[[#This Row],[Cost]]</f>
        <v>906.4</v>
      </c>
    </row>
    <row r="271" spans="1:9" ht="15" customHeight="1">
      <c r="A271" s="6" t="s">
        <v>305</v>
      </c>
      <c r="B271" s="7">
        <v>46226</v>
      </c>
      <c r="C271" s="16">
        <f>EOMONTH(tblSales2026[[#This Row],[Date]],-1)+1</f>
        <v>46204</v>
      </c>
      <c r="D271" s="6" t="s">
        <v>10</v>
      </c>
      <c r="E271" s="6" t="s">
        <v>11</v>
      </c>
      <c r="F271" s="6" t="s">
        <v>16</v>
      </c>
      <c r="G271" s="8">
        <v>991.39</v>
      </c>
      <c r="H271" s="8">
        <v>534.24</v>
      </c>
      <c r="I271" s="15">
        <f>tblSales2026[[#This Row],[Revenue]]-tblSales2026[[#This Row],[Cost]]</f>
        <v>457.15</v>
      </c>
    </row>
    <row r="272" spans="1:9" ht="15" customHeight="1">
      <c r="A272" s="6" t="s">
        <v>306</v>
      </c>
      <c r="B272" s="7">
        <v>46226</v>
      </c>
      <c r="C272" s="16">
        <f>EOMONTH(tblSales2026[[#This Row],[Date]],-1)+1</f>
        <v>46204</v>
      </c>
      <c r="D272" s="6" t="s">
        <v>25</v>
      </c>
      <c r="E272" s="6" t="s">
        <v>18</v>
      </c>
      <c r="F272" s="6" t="s">
        <v>16</v>
      </c>
      <c r="G272" s="8">
        <v>1897.4</v>
      </c>
      <c r="H272" s="8">
        <v>1121.6500000000001</v>
      </c>
      <c r="I272" s="15">
        <f>tblSales2026[[#This Row],[Revenue]]-tblSales2026[[#This Row],[Cost]]</f>
        <v>775.75</v>
      </c>
    </row>
    <row r="273" spans="1:9" ht="15" customHeight="1">
      <c r="A273" s="6" t="s">
        <v>307</v>
      </c>
      <c r="B273" s="7">
        <v>46228</v>
      </c>
      <c r="C273" s="16">
        <f>EOMONTH(tblSales2026[[#This Row],[Date]],-1)+1</f>
        <v>46204</v>
      </c>
      <c r="D273" s="6" t="s">
        <v>21</v>
      </c>
      <c r="E273" s="6" t="s">
        <v>20</v>
      </c>
      <c r="F273" s="6" t="s">
        <v>16</v>
      </c>
      <c r="G273" s="8">
        <v>3601.95</v>
      </c>
      <c r="H273" s="8">
        <v>1954.46</v>
      </c>
      <c r="I273" s="15">
        <f>tblSales2026[[#This Row],[Revenue]]-tblSales2026[[#This Row],[Cost]]</f>
        <v>1647.4899999999998</v>
      </c>
    </row>
    <row r="274" spans="1:9" ht="15" customHeight="1">
      <c r="A274" s="6" t="s">
        <v>308</v>
      </c>
      <c r="B274" s="7">
        <v>46228</v>
      </c>
      <c r="C274" s="16">
        <f>EOMONTH(tblSales2026[[#This Row],[Date]],-1)+1</f>
        <v>46204</v>
      </c>
      <c r="D274" s="6" t="s">
        <v>7</v>
      </c>
      <c r="E274" s="6" t="s">
        <v>8</v>
      </c>
      <c r="F274" s="6" t="s">
        <v>16</v>
      </c>
      <c r="G274" s="8">
        <v>1714.78</v>
      </c>
      <c r="H274" s="8">
        <v>1089.6500000000001</v>
      </c>
      <c r="I274" s="15">
        <f>tblSales2026[[#This Row],[Revenue]]-tblSales2026[[#This Row],[Cost]]</f>
        <v>625.12999999999988</v>
      </c>
    </row>
    <row r="275" spans="1:9" ht="15" customHeight="1">
      <c r="A275" s="6" t="s">
        <v>309</v>
      </c>
      <c r="B275" s="7">
        <v>46228</v>
      </c>
      <c r="C275" s="16">
        <f>EOMONTH(tblSales2026[[#This Row],[Date]],-1)+1</f>
        <v>46204</v>
      </c>
      <c r="D275" s="6" t="s">
        <v>13</v>
      </c>
      <c r="E275" s="6" t="s">
        <v>8</v>
      </c>
      <c r="F275" s="6" t="s">
        <v>12</v>
      </c>
      <c r="G275" s="8">
        <v>1055.8699999999999</v>
      </c>
      <c r="H275" s="8">
        <v>783.27</v>
      </c>
      <c r="I275" s="15">
        <f>tblSales2026[[#This Row],[Revenue]]-tblSales2026[[#This Row],[Cost]]</f>
        <v>272.59999999999991</v>
      </c>
    </row>
    <row r="276" spans="1:9" ht="15" customHeight="1">
      <c r="A276" s="6" t="s">
        <v>310</v>
      </c>
      <c r="B276" s="7">
        <v>46229</v>
      </c>
      <c r="C276" s="16">
        <f>EOMONTH(tblSales2026[[#This Row],[Date]],-1)+1</f>
        <v>46204</v>
      </c>
      <c r="D276" s="6" t="s">
        <v>21</v>
      </c>
      <c r="E276" s="6" t="s">
        <v>20</v>
      </c>
      <c r="F276" s="6" t="s">
        <v>9</v>
      </c>
      <c r="G276" s="8">
        <v>5719.29</v>
      </c>
      <c r="H276" s="8">
        <v>4704.08</v>
      </c>
      <c r="I276" s="15">
        <f>tblSales2026[[#This Row],[Revenue]]-tblSales2026[[#This Row],[Cost]]</f>
        <v>1015.21</v>
      </c>
    </row>
    <row r="277" spans="1:9" ht="15" customHeight="1">
      <c r="A277" s="6" t="s">
        <v>311</v>
      </c>
      <c r="B277" s="7">
        <v>46229</v>
      </c>
      <c r="C277" s="16">
        <f>EOMONTH(tblSales2026[[#This Row],[Date]],-1)+1</f>
        <v>46204</v>
      </c>
      <c r="D277" s="6" t="s">
        <v>22</v>
      </c>
      <c r="E277" s="6" t="s">
        <v>8</v>
      </c>
      <c r="F277" s="6" t="s">
        <v>9</v>
      </c>
      <c r="G277" s="8">
        <v>3948.98</v>
      </c>
      <c r="H277" s="8">
        <v>3267.01</v>
      </c>
      <c r="I277" s="15">
        <f>tblSales2026[[#This Row],[Revenue]]-tblSales2026[[#This Row],[Cost]]</f>
        <v>681.9699999999998</v>
      </c>
    </row>
    <row r="278" spans="1:9" ht="15" customHeight="1">
      <c r="A278" s="6" t="s">
        <v>312</v>
      </c>
      <c r="B278" s="7">
        <v>46229</v>
      </c>
      <c r="C278" s="16">
        <f>EOMONTH(tblSales2026[[#This Row],[Date]],-1)+1</f>
        <v>46204</v>
      </c>
      <c r="D278" s="6" t="s">
        <v>7</v>
      </c>
      <c r="E278" s="6" t="s">
        <v>8</v>
      </c>
      <c r="F278" s="6" t="s">
        <v>12</v>
      </c>
      <c r="G278" s="8">
        <v>823.55</v>
      </c>
      <c r="H278" s="8">
        <v>615.35</v>
      </c>
      <c r="I278" s="15">
        <f>tblSales2026[[#This Row],[Revenue]]-tblSales2026[[#This Row],[Cost]]</f>
        <v>208.19999999999993</v>
      </c>
    </row>
    <row r="279" spans="1:9" ht="15" customHeight="1">
      <c r="A279" s="6" t="s">
        <v>313</v>
      </c>
      <c r="B279" s="7">
        <v>46229</v>
      </c>
      <c r="C279" s="16">
        <f>EOMONTH(tblSales2026[[#This Row],[Date]],-1)+1</f>
        <v>46204</v>
      </c>
      <c r="D279" s="6" t="s">
        <v>25</v>
      </c>
      <c r="E279" s="6" t="s">
        <v>18</v>
      </c>
      <c r="F279" s="6" t="s">
        <v>9</v>
      </c>
      <c r="G279" s="8">
        <v>3898.95</v>
      </c>
      <c r="H279" s="8">
        <v>3146.14</v>
      </c>
      <c r="I279" s="15">
        <f>tblSales2026[[#This Row],[Revenue]]-tblSales2026[[#This Row],[Cost]]</f>
        <v>752.81</v>
      </c>
    </row>
    <row r="280" spans="1:9" ht="15" customHeight="1">
      <c r="A280" s="6" t="s">
        <v>314</v>
      </c>
      <c r="B280" s="7">
        <v>46229</v>
      </c>
      <c r="C280" s="16">
        <f>EOMONTH(tblSales2026[[#This Row],[Date]],-1)+1</f>
        <v>46204</v>
      </c>
      <c r="D280" s="6" t="s">
        <v>10</v>
      </c>
      <c r="E280" s="6" t="s">
        <v>11</v>
      </c>
      <c r="F280" s="6" t="s">
        <v>16</v>
      </c>
      <c r="G280" s="8">
        <v>3628.35</v>
      </c>
      <c r="H280" s="8">
        <v>2393.92</v>
      </c>
      <c r="I280" s="15">
        <f>tblSales2026[[#This Row],[Revenue]]-tblSales2026[[#This Row],[Cost]]</f>
        <v>1234.4299999999998</v>
      </c>
    </row>
    <row r="281" spans="1:9" ht="15" customHeight="1">
      <c r="A281" s="6" t="s">
        <v>315</v>
      </c>
      <c r="B281" s="7">
        <v>46231</v>
      </c>
      <c r="C281" s="16">
        <f>EOMONTH(tblSales2026[[#This Row],[Date]],-1)+1</f>
        <v>46204</v>
      </c>
      <c r="D281" s="6" t="s">
        <v>26</v>
      </c>
      <c r="E281" s="6" t="s">
        <v>11</v>
      </c>
      <c r="F281" s="6" t="s">
        <v>14</v>
      </c>
      <c r="G281" s="8">
        <v>1001.53</v>
      </c>
      <c r="H281" s="8">
        <v>445.45</v>
      </c>
      <c r="I281" s="15">
        <f>tblSales2026[[#This Row],[Revenue]]-tblSales2026[[#This Row],[Cost]]</f>
        <v>556.07999999999993</v>
      </c>
    </row>
    <row r="282" spans="1:9" ht="15" customHeight="1">
      <c r="A282" s="6" t="s">
        <v>316</v>
      </c>
      <c r="B282" s="7">
        <v>46235</v>
      </c>
      <c r="C282" s="16">
        <f>EOMONTH(tblSales2026[[#This Row],[Date]],-1)+1</f>
        <v>46235</v>
      </c>
      <c r="D282" s="6" t="s">
        <v>21</v>
      </c>
      <c r="E282" s="6" t="s">
        <v>20</v>
      </c>
      <c r="F282" s="6" t="s">
        <v>16</v>
      </c>
      <c r="G282" s="8">
        <v>1469.78</v>
      </c>
      <c r="H282" s="8">
        <v>886.41</v>
      </c>
      <c r="I282" s="15">
        <f>tblSales2026[[#This Row],[Revenue]]-tblSales2026[[#This Row],[Cost]]</f>
        <v>583.37</v>
      </c>
    </row>
    <row r="283" spans="1:9" ht="15" customHeight="1">
      <c r="A283" s="6" t="s">
        <v>317</v>
      </c>
      <c r="B283" s="7">
        <v>46236</v>
      </c>
      <c r="C283" s="16">
        <f>EOMONTH(tblSales2026[[#This Row],[Date]],-1)+1</f>
        <v>46235</v>
      </c>
      <c r="D283" s="6" t="s">
        <v>7</v>
      </c>
      <c r="E283" s="6" t="s">
        <v>8</v>
      </c>
      <c r="F283" s="6" t="s">
        <v>9</v>
      </c>
      <c r="G283" s="8">
        <v>4965.8599999999997</v>
      </c>
      <c r="H283" s="8">
        <v>4511.57</v>
      </c>
      <c r="I283" s="15">
        <f>tblSales2026[[#This Row],[Revenue]]-tblSales2026[[#This Row],[Cost]]</f>
        <v>454.28999999999996</v>
      </c>
    </row>
    <row r="284" spans="1:9" ht="15" customHeight="1">
      <c r="A284" s="6" t="s">
        <v>318</v>
      </c>
      <c r="B284" s="7">
        <v>46236</v>
      </c>
      <c r="C284" s="16">
        <f>EOMONTH(tblSales2026[[#This Row],[Date]],-1)+1</f>
        <v>46235</v>
      </c>
      <c r="D284" s="6" t="s">
        <v>25</v>
      </c>
      <c r="E284" s="6" t="s">
        <v>18</v>
      </c>
      <c r="F284" s="6" t="s">
        <v>16</v>
      </c>
      <c r="G284" s="8">
        <v>1823.12</v>
      </c>
      <c r="H284" s="8">
        <v>1211.8</v>
      </c>
      <c r="I284" s="15">
        <f>tblSales2026[[#This Row],[Revenue]]-tblSales2026[[#This Row],[Cost]]</f>
        <v>611.31999999999994</v>
      </c>
    </row>
    <row r="285" spans="1:9" ht="15" customHeight="1">
      <c r="A285" s="6" t="s">
        <v>319</v>
      </c>
      <c r="B285" s="7">
        <v>46236</v>
      </c>
      <c r="C285" s="16">
        <f>EOMONTH(tblSales2026[[#This Row],[Date]],-1)+1</f>
        <v>46235</v>
      </c>
      <c r="D285" s="6" t="s">
        <v>13</v>
      </c>
      <c r="E285" s="6" t="s">
        <v>8</v>
      </c>
      <c r="F285" s="6" t="s">
        <v>12</v>
      </c>
      <c r="G285" s="8">
        <v>885.85</v>
      </c>
      <c r="H285" s="8">
        <v>632.17999999999995</v>
      </c>
      <c r="I285" s="15">
        <f>tblSales2026[[#This Row],[Revenue]]-tblSales2026[[#This Row],[Cost]]</f>
        <v>253.67000000000007</v>
      </c>
    </row>
    <row r="286" spans="1:9" ht="15" customHeight="1">
      <c r="A286" s="6" t="s">
        <v>320</v>
      </c>
      <c r="B286" s="7">
        <v>46236</v>
      </c>
      <c r="C286" s="16">
        <f>EOMONTH(tblSales2026[[#This Row],[Date]],-1)+1</f>
        <v>46235</v>
      </c>
      <c r="D286" s="6" t="s">
        <v>25</v>
      </c>
      <c r="E286" s="6" t="s">
        <v>18</v>
      </c>
      <c r="F286" s="6" t="s">
        <v>14</v>
      </c>
      <c r="G286" s="8">
        <v>847.22</v>
      </c>
      <c r="H286" s="8">
        <v>460.3</v>
      </c>
      <c r="I286" s="15">
        <f>tblSales2026[[#This Row],[Revenue]]-tblSales2026[[#This Row],[Cost]]</f>
        <v>386.92</v>
      </c>
    </row>
    <row r="287" spans="1:9" ht="15" customHeight="1">
      <c r="A287" s="6" t="s">
        <v>321</v>
      </c>
      <c r="B287" s="7">
        <v>46236</v>
      </c>
      <c r="C287" s="16">
        <f>EOMONTH(tblSales2026[[#This Row],[Date]],-1)+1</f>
        <v>46235</v>
      </c>
      <c r="D287" s="6" t="s">
        <v>17</v>
      </c>
      <c r="E287" s="6" t="s">
        <v>18</v>
      </c>
      <c r="F287" s="6" t="s">
        <v>9</v>
      </c>
      <c r="G287" s="8">
        <v>5599.32</v>
      </c>
      <c r="H287" s="8">
        <v>4733.03</v>
      </c>
      <c r="I287" s="15">
        <f>tblSales2026[[#This Row],[Revenue]]-tblSales2026[[#This Row],[Cost]]</f>
        <v>866.29</v>
      </c>
    </row>
    <row r="288" spans="1:9" ht="15" customHeight="1">
      <c r="A288" s="6" t="s">
        <v>322</v>
      </c>
      <c r="B288" s="7">
        <v>46237</v>
      </c>
      <c r="C288" s="16">
        <f>EOMONTH(tblSales2026[[#This Row],[Date]],-1)+1</f>
        <v>46235</v>
      </c>
      <c r="D288" s="6" t="s">
        <v>25</v>
      </c>
      <c r="E288" s="6" t="s">
        <v>18</v>
      </c>
      <c r="F288" s="6" t="s">
        <v>16</v>
      </c>
      <c r="G288" s="8">
        <v>1661.24</v>
      </c>
      <c r="H288" s="8">
        <v>1021.84</v>
      </c>
      <c r="I288" s="15">
        <f>tblSales2026[[#This Row],[Revenue]]-tblSales2026[[#This Row],[Cost]]</f>
        <v>639.4</v>
      </c>
    </row>
    <row r="289" spans="1:9" ht="15" customHeight="1">
      <c r="A289" s="6" t="s">
        <v>323</v>
      </c>
      <c r="B289" s="7">
        <v>46237</v>
      </c>
      <c r="C289" s="16">
        <f>EOMONTH(tblSales2026[[#This Row],[Date]],-1)+1</f>
        <v>46235</v>
      </c>
      <c r="D289" s="6" t="s">
        <v>25</v>
      </c>
      <c r="E289" s="6" t="s">
        <v>18</v>
      </c>
      <c r="F289" s="6" t="s">
        <v>16</v>
      </c>
      <c r="G289" s="8">
        <v>3322.77</v>
      </c>
      <c r="H289" s="8">
        <v>1892.05</v>
      </c>
      <c r="I289" s="15">
        <f>tblSales2026[[#This Row],[Revenue]]-tblSales2026[[#This Row],[Cost]]</f>
        <v>1430.72</v>
      </c>
    </row>
    <row r="290" spans="1:9" ht="15" customHeight="1">
      <c r="A290" s="6" t="s">
        <v>324</v>
      </c>
      <c r="B290" s="7">
        <v>46237</v>
      </c>
      <c r="C290" s="16">
        <f>EOMONTH(tblSales2026[[#This Row],[Date]],-1)+1</f>
        <v>46235</v>
      </c>
      <c r="D290" s="6" t="s">
        <v>17</v>
      </c>
      <c r="E290" s="6" t="s">
        <v>18</v>
      </c>
      <c r="F290" s="6" t="s">
        <v>14</v>
      </c>
      <c r="G290" s="8">
        <v>1194.06</v>
      </c>
      <c r="H290" s="8">
        <v>554.30999999999995</v>
      </c>
      <c r="I290" s="15">
        <f>tblSales2026[[#This Row],[Revenue]]-tblSales2026[[#This Row],[Cost]]</f>
        <v>639.75</v>
      </c>
    </row>
    <row r="291" spans="1:9" ht="15" customHeight="1">
      <c r="A291" s="6" t="s">
        <v>325</v>
      </c>
      <c r="B291" s="7">
        <v>46238</v>
      </c>
      <c r="C291" s="16">
        <f>EOMONTH(tblSales2026[[#This Row],[Date]],-1)+1</f>
        <v>46235</v>
      </c>
      <c r="D291" s="6" t="s">
        <v>19</v>
      </c>
      <c r="E291" s="6" t="s">
        <v>20</v>
      </c>
      <c r="F291" s="6" t="s">
        <v>12</v>
      </c>
      <c r="G291" s="8">
        <v>643.86</v>
      </c>
      <c r="H291" s="8">
        <v>448.64</v>
      </c>
      <c r="I291" s="15">
        <f>tblSales2026[[#This Row],[Revenue]]-tblSales2026[[#This Row],[Cost]]</f>
        <v>195.22000000000003</v>
      </c>
    </row>
    <row r="292" spans="1:9" ht="15" customHeight="1">
      <c r="A292" s="6" t="s">
        <v>326</v>
      </c>
      <c r="B292" s="7">
        <v>46238</v>
      </c>
      <c r="C292" s="16">
        <f>EOMONTH(tblSales2026[[#This Row],[Date]],-1)+1</f>
        <v>46235</v>
      </c>
      <c r="D292" s="6" t="s">
        <v>21</v>
      </c>
      <c r="E292" s="6" t="s">
        <v>20</v>
      </c>
      <c r="F292" s="6" t="s">
        <v>14</v>
      </c>
      <c r="G292" s="8">
        <v>671.58</v>
      </c>
      <c r="H292" s="8">
        <v>388.65</v>
      </c>
      <c r="I292" s="15">
        <f>tblSales2026[[#This Row],[Revenue]]-tblSales2026[[#This Row],[Cost]]</f>
        <v>282.93000000000006</v>
      </c>
    </row>
    <row r="293" spans="1:9" ht="15" customHeight="1">
      <c r="A293" s="6" t="s">
        <v>327</v>
      </c>
      <c r="B293" s="7">
        <v>46239</v>
      </c>
      <c r="C293" s="16">
        <f>EOMONTH(tblSales2026[[#This Row],[Date]],-1)+1</f>
        <v>46235</v>
      </c>
      <c r="D293" s="6" t="s">
        <v>10</v>
      </c>
      <c r="E293" s="6" t="s">
        <v>11</v>
      </c>
      <c r="F293" s="6" t="s">
        <v>16</v>
      </c>
      <c r="G293" s="8">
        <v>3182.9</v>
      </c>
      <c r="H293" s="8">
        <v>2075.65</v>
      </c>
      <c r="I293" s="15">
        <f>tblSales2026[[#This Row],[Revenue]]-tblSales2026[[#This Row],[Cost]]</f>
        <v>1107.25</v>
      </c>
    </row>
    <row r="294" spans="1:9" ht="15" customHeight="1">
      <c r="A294" s="6" t="s">
        <v>328</v>
      </c>
      <c r="B294" s="7">
        <v>46239</v>
      </c>
      <c r="C294" s="16">
        <f>EOMONTH(tblSales2026[[#This Row],[Date]],-1)+1</f>
        <v>46235</v>
      </c>
      <c r="D294" s="6" t="s">
        <v>7</v>
      </c>
      <c r="E294" s="6" t="s">
        <v>8</v>
      </c>
      <c r="F294" s="6" t="s">
        <v>14</v>
      </c>
      <c r="G294" s="8">
        <v>1219.73</v>
      </c>
      <c r="H294" s="8">
        <v>494.55</v>
      </c>
      <c r="I294" s="15">
        <f>tblSales2026[[#This Row],[Revenue]]-tblSales2026[[#This Row],[Cost]]</f>
        <v>725.18000000000006</v>
      </c>
    </row>
    <row r="295" spans="1:9" ht="15" customHeight="1">
      <c r="A295" s="6" t="s">
        <v>329</v>
      </c>
      <c r="B295" s="7">
        <v>46240</v>
      </c>
      <c r="C295" s="16">
        <f>EOMONTH(tblSales2026[[#This Row],[Date]],-1)+1</f>
        <v>46235</v>
      </c>
      <c r="D295" s="6" t="s">
        <v>21</v>
      </c>
      <c r="E295" s="6" t="s">
        <v>20</v>
      </c>
      <c r="F295" s="6" t="s">
        <v>14</v>
      </c>
      <c r="G295" s="8">
        <v>1611.7</v>
      </c>
      <c r="H295" s="8">
        <v>803.65</v>
      </c>
      <c r="I295" s="15">
        <f>tblSales2026[[#This Row],[Revenue]]-tblSales2026[[#This Row],[Cost]]</f>
        <v>808.05000000000007</v>
      </c>
    </row>
    <row r="296" spans="1:9" ht="15" customHeight="1">
      <c r="A296" s="6" t="s">
        <v>330</v>
      </c>
      <c r="B296" s="7">
        <v>46242</v>
      </c>
      <c r="C296" s="16">
        <f>EOMONTH(tblSales2026[[#This Row],[Date]],-1)+1</f>
        <v>46235</v>
      </c>
      <c r="D296" s="6" t="s">
        <v>26</v>
      </c>
      <c r="E296" s="6" t="s">
        <v>11</v>
      </c>
      <c r="F296" s="6" t="s">
        <v>9</v>
      </c>
      <c r="G296" s="8">
        <v>4656.18</v>
      </c>
      <c r="H296" s="8">
        <v>3776.84</v>
      </c>
      <c r="I296" s="15">
        <f>tblSales2026[[#This Row],[Revenue]]-tblSales2026[[#This Row],[Cost]]</f>
        <v>879.34000000000015</v>
      </c>
    </row>
    <row r="297" spans="1:9" ht="15" customHeight="1">
      <c r="A297" s="6" t="s">
        <v>331</v>
      </c>
      <c r="B297" s="7">
        <v>46244</v>
      </c>
      <c r="C297" s="16">
        <f>EOMONTH(tblSales2026[[#This Row],[Date]],-1)+1</f>
        <v>46235</v>
      </c>
      <c r="D297" s="6" t="s">
        <v>15</v>
      </c>
      <c r="E297" s="6" t="s">
        <v>11</v>
      </c>
      <c r="F297" s="6" t="s">
        <v>9</v>
      </c>
      <c r="G297" s="8">
        <v>2174.9899999999998</v>
      </c>
      <c r="H297" s="8">
        <v>1630.21</v>
      </c>
      <c r="I297" s="15">
        <f>tblSales2026[[#This Row],[Revenue]]-tblSales2026[[#This Row],[Cost]]</f>
        <v>544.77999999999975</v>
      </c>
    </row>
    <row r="298" spans="1:9" ht="15" customHeight="1">
      <c r="A298" s="6" t="s">
        <v>332</v>
      </c>
      <c r="B298" s="7">
        <v>46245</v>
      </c>
      <c r="C298" s="16">
        <f>EOMONTH(tblSales2026[[#This Row],[Date]],-1)+1</f>
        <v>46235</v>
      </c>
      <c r="D298" s="6" t="s">
        <v>10</v>
      </c>
      <c r="E298" s="6" t="s">
        <v>11</v>
      </c>
      <c r="F298" s="6" t="s">
        <v>16</v>
      </c>
      <c r="G298" s="8">
        <v>2826.39</v>
      </c>
      <c r="H298" s="8">
        <v>1504.13</v>
      </c>
      <c r="I298" s="15">
        <f>tblSales2026[[#This Row],[Revenue]]-tblSales2026[[#This Row],[Cost]]</f>
        <v>1322.2599999999998</v>
      </c>
    </row>
    <row r="299" spans="1:9" ht="15" customHeight="1">
      <c r="A299" s="6" t="s">
        <v>333</v>
      </c>
      <c r="B299" s="7">
        <v>46245</v>
      </c>
      <c r="C299" s="16">
        <f>EOMONTH(tblSales2026[[#This Row],[Date]],-1)+1</f>
        <v>46235</v>
      </c>
      <c r="D299" s="6" t="s">
        <v>13</v>
      </c>
      <c r="E299" s="6" t="s">
        <v>8</v>
      </c>
      <c r="F299" s="6" t="s">
        <v>9</v>
      </c>
      <c r="G299" s="8">
        <v>2893.7</v>
      </c>
      <c r="H299" s="8">
        <v>2607.21</v>
      </c>
      <c r="I299" s="15">
        <f>tblSales2026[[#This Row],[Revenue]]-tblSales2026[[#This Row],[Cost]]</f>
        <v>286.48999999999978</v>
      </c>
    </row>
    <row r="300" spans="1:9" ht="15" customHeight="1">
      <c r="A300" s="6" t="s">
        <v>334</v>
      </c>
      <c r="B300" s="7">
        <v>46245</v>
      </c>
      <c r="C300" s="16">
        <f>EOMONTH(tblSales2026[[#This Row],[Date]],-1)+1</f>
        <v>46235</v>
      </c>
      <c r="D300" s="6" t="s">
        <v>26</v>
      </c>
      <c r="E300" s="6" t="s">
        <v>11</v>
      </c>
      <c r="F300" s="6" t="s">
        <v>9</v>
      </c>
      <c r="G300" s="8">
        <v>2049.88</v>
      </c>
      <c r="H300" s="8">
        <v>1515.44</v>
      </c>
      <c r="I300" s="15">
        <f>tblSales2026[[#This Row],[Revenue]]-tblSales2026[[#This Row],[Cost]]</f>
        <v>534.44000000000005</v>
      </c>
    </row>
    <row r="301" spans="1:9" ht="15" customHeight="1">
      <c r="A301" s="6" t="s">
        <v>335</v>
      </c>
      <c r="B301" s="7">
        <v>46246</v>
      </c>
      <c r="C301" s="16">
        <f>EOMONTH(tblSales2026[[#This Row],[Date]],-1)+1</f>
        <v>46235</v>
      </c>
      <c r="D301" s="6" t="s">
        <v>26</v>
      </c>
      <c r="E301" s="6" t="s">
        <v>11</v>
      </c>
      <c r="F301" s="6" t="s">
        <v>9</v>
      </c>
      <c r="G301" s="8">
        <v>3835.32</v>
      </c>
      <c r="H301" s="8">
        <v>3446.46</v>
      </c>
      <c r="I301" s="15">
        <f>tblSales2026[[#This Row],[Revenue]]-tblSales2026[[#This Row],[Cost]]</f>
        <v>388.86000000000013</v>
      </c>
    </row>
    <row r="302" spans="1:9" ht="15" customHeight="1">
      <c r="A302" s="6" t="s">
        <v>336</v>
      </c>
      <c r="B302" s="7">
        <v>46248</v>
      </c>
      <c r="C302" s="16">
        <f>EOMONTH(tblSales2026[[#This Row],[Date]],-1)+1</f>
        <v>46235</v>
      </c>
      <c r="D302" s="6" t="s">
        <v>17</v>
      </c>
      <c r="E302" s="6" t="s">
        <v>18</v>
      </c>
      <c r="F302" s="6" t="s">
        <v>9</v>
      </c>
      <c r="G302" s="8">
        <v>6016.25</v>
      </c>
      <c r="H302" s="8">
        <v>4540.53</v>
      </c>
      <c r="I302" s="15">
        <f>tblSales2026[[#This Row],[Revenue]]-tblSales2026[[#This Row],[Cost]]</f>
        <v>1475.7200000000003</v>
      </c>
    </row>
    <row r="303" spans="1:9" ht="15" customHeight="1">
      <c r="A303" s="6" t="s">
        <v>337</v>
      </c>
      <c r="B303" s="7">
        <v>46249</v>
      </c>
      <c r="C303" s="16">
        <f>EOMONTH(tblSales2026[[#This Row],[Date]],-1)+1</f>
        <v>46235</v>
      </c>
      <c r="D303" s="6" t="s">
        <v>7</v>
      </c>
      <c r="E303" s="6" t="s">
        <v>8</v>
      </c>
      <c r="F303" s="6" t="s">
        <v>14</v>
      </c>
      <c r="G303" s="8">
        <v>747.1</v>
      </c>
      <c r="H303" s="8">
        <v>394.47</v>
      </c>
      <c r="I303" s="15">
        <f>tblSales2026[[#This Row],[Revenue]]-tblSales2026[[#This Row],[Cost]]</f>
        <v>352.63</v>
      </c>
    </row>
    <row r="304" spans="1:9" ht="15" customHeight="1">
      <c r="A304" s="6" t="s">
        <v>338</v>
      </c>
      <c r="B304" s="7">
        <v>46250</v>
      </c>
      <c r="C304" s="16">
        <f>EOMONTH(tblSales2026[[#This Row],[Date]],-1)+1</f>
        <v>46235</v>
      </c>
      <c r="D304" s="6" t="s">
        <v>19</v>
      </c>
      <c r="E304" s="6" t="s">
        <v>20</v>
      </c>
      <c r="F304" s="6" t="s">
        <v>9</v>
      </c>
      <c r="G304" s="8">
        <v>6455.37</v>
      </c>
      <c r="H304" s="8">
        <v>5850.15</v>
      </c>
      <c r="I304" s="15">
        <f>tblSales2026[[#This Row],[Revenue]]-tblSales2026[[#This Row],[Cost]]</f>
        <v>605.22000000000025</v>
      </c>
    </row>
    <row r="305" spans="1:9" ht="15" customHeight="1">
      <c r="A305" s="6" t="s">
        <v>339</v>
      </c>
      <c r="B305" s="7">
        <v>46250</v>
      </c>
      <c r="C305" s="16">
        <f>EOMONTH(tblSales2026[[#This Row],[Date]],-1)+1</f>
        <v>46235</v>
      </c>
      <c r="D305" s="6" t="s">
        <v>26</v>
      </c>
      <c r="E305" s="6" t="s">
        <v>11</v>
      </c>
      <c r="F305" s="6" t="s">
        <v>14</v>
      </c>
      <c r="G305" s="8">
        <v>1231.45</v>
      </c>
      <c r="H305" s="8">
        <v>467.97</v>
      </c>
      <c r="I305" s="15">
        <f>tblSales2026[[#This Row],[Revenue]]-tblSales2026[[#This Row],[Cost]]</f>
        <v>763.48</v>
      </c>
    </row>
    <row r="306" spans="1:9" ht="15" customHeight="1">
      <c r="A306" s="6" t="s">
        <v>340</v>
      </c>
      <c r="B306" s="7">
        <v>46251</v>
      </c>
      <c r="C306" s="16">
        <f>EOMONTH(tblSales2026[[#This Row],[Date]],-1)+1</f>
        <v>46235</v>
      </c>
      <c r="D306" s="6" t="s">
        <v>10</v>
      </c>
      <c r="E306" s="6" t="s">
        <v>11</v>
      </c>
      <c r="F306" s="6" t="s">
        <v>14</v>
      </c>
      <c r="G306" s="8">
        <v>974.98</v>
      </c>
      <c r="H306" s="8">
        <v>473.64</v>
      </c>
      <c r="I306" s="15">
        <f>tblSales2026[[#This Row],[Revenue]]-tblSales2026[[#This Row],[Cost]]</f>
        <v>501.34000000000003</v>
      </c>
    </row>
    <row r="307" spans="1:9" ht="15" customHeight="1">
      <c r="A307" s="6" t="s">
        <v>341</v>
      </c>
      <c r="B307" s="7">
        <v>46251</v>
      </c>
      <c r="C307" s="16">
        <f>EOMONTH(tblSales2026[[#This Row],[Date]],-1)+1</f>
        <v>46235</v>
      </c>
      <c r="D307" s="6" t="s">
        <v>17</v>
      </c>
      <c r="E307" s="6" t="s">
        <v>18</v>
      </c>
      <c r="F307" s="6" t="s">
        <v>16</v>
      </c>
      <c r="G307" s="8">
        <v>1395.36</v>
      </c>
      <c r="H307" s="8">
        <v>742.5</v>
      </c>
      <c r="I307" s="15">
        <f>tblSales2026[[#This Row],[Revenue]]-tblSales2026[[#This Row],[Cost]]</f>
        <v>652.8599999999999</v>
      </c>
    </row>
    <row r="308" spans="1:9" ht="15" customHeight="1">
      <c r="A308" s="6" t="s">
        <v>342</v>
      </c>
      <c r="B308" s="7">
        <v>46251</v>
      </c>
      <c r="C308" s="16">
        <f>EOMONTH(tblSales2026[[#This Row],[Date]],-1)+1</f>
        <v>46235</v>
      </c>
      <c r="D308" s="6" t="s">
        <v>10</v>
      </c>
      <c r="E308" s="6" t="s">
        <v>11</v>
      </c>
      <c r="F308" s="6" t="s">
        <v>9</v>
      </c>
      <c r="G308" s="8">
        <v>5709.73</v>
      </c>
      <c r="H308" s="8">
        <v>4995.5</v>
      </c>
      <c r="I308" s="15">
        <f>tblSales2026[[#This Row],[Revenue]]-tblSales2026[[#This Row],[Cost]]</f>
        <v>714.22999999999956</v>
      </c>
    </row>
    <row r="309" spans="1:9" ht="15" customHeight="1">
      <c r="A309" s="6" t="s">
        <v>343</v>
      </c>
      <c r="B309" s="7">
        <v>46253</v>
      </c>
      <c r="C309" s="16">
        <f>EOMONTH(tblSales2026[[#This Row],[Date]],-1)+1</f>
        <v>46235</v>
      </c>
      <c r="D309" s="6" t="s">
        <v>23</v>
      </c>
      <c r="E309" s="6" t="s">
        <v>18</v>
      </c>
      <c r="F309" s="6" t="s">
        <v>14</v>
      </c>
      <c r="G309" s="8">
        <v>1087.08</v>
      </c>
      <c r="H309" s="8">
        <v>516.11</v>
      </c>
      <c r="I309" s="15">
        <f>tblSales2026[[#This Row],[Revenue]]-tblSales2026[[#This Row],[Cost]]</f>
        <v>570.96999999999991</v>
      </c>
    </row>
    <row r="310" spans="1:9" ht="15" customHeight="1">
      <c r="A310" s="6" t="s">
        <v>344</v>
      </c>
      <c r="B310" s="7">
        <v>46254</v>
      </c>
      <c r="C310" s="16">
        <f>EOMONTH(tblSales2026[[#This Row],[Date]],-1)+1</f>
        <v>46235</v>
      </c>
      <c r="D310" s="6" t="s">
        <v>26</v>
      </c>
      <c r="E310" s="6" t="s">
        <v>11</v>
      </c>
      <c r="F310" s="6" t="s">
        <v>12</v>
      </c>
      <c r="G310" s="8">
        <v>453.85</v>
      </c>
      <c r="H310" s="8">
        <v>279.20999999999998</v>
      </c>
      <c r="I310" s="15">
        <f>tblSales2026[[#This Row],[Revenue]]-tblSales2026[[#This Row],[Cost]]</f>
        <v>174.64000000000004</v>
      </c>
    </row>
    <row r="311" spans="1:9" ht="15" customHeight="1">
      <c r="A311" s="6" t="s">
        <v>345</v>
      </c>
      <c r="B311" s="7">
        <v>46256</v>
      </c>
      <c r="C311" s="16">
        <f>EOMONTH(tblSales2026[[#This Row],[Date]],-1)+1</f>
        <v>46235</v>
      </c>
      <c r="D311" s="6" t="s">
        <v>15</v>
      </c>
      <c r="E311" s="6" t="s">
        <v>11</v>
      </c>
      <c r="F311" s="6" t="s">
        <v>12</v>
      </c>
      <c r="G311" s="8">
        <v>660.52</v>
      </c>
      <c r="H311" s="8">
        <v>401.69</v>
      </c>
      <c r="I311" s="15">
        <f>tblSales2026[[#This Row],[Revenue]]-tblSales2026[[#This Row],[Cost]]</f>
        <v>258.83</v>
      </c>
    </row>
    <row r="312" spans="1:9" ht="15" customHeight="1">
      <c r="A312" s="6" t="s">
        <v>346</v>
      </c>
      <c r="B312" s="7">
        <v>46256</v>
      </c>
      <c r="C312" s="16">
        <f>EOMONTH(tblSales2026[[#This Row],[Date]],-1)+1</f>
        <v>46235</v>
      </c>
      <c r="D312" s="6" t="s">
        <v>21</v>
      </c>
      <c r="E312" s="6" t="s">
        <v>20</v>
      </c>
      <c r="F312" s="6" t="s">
        <v>9</v>
      </c>
      <c r="G312" s="8">
        <v>2325.29</v>
      </c>
      <c r="H312" s="8">
        <v>1957.3</v>
      </c>
      <c r="I312" s="15">
        <f>tblSales2026[[#This Row],[Revenue]]-tblSales2026[[#This Row],[Cost]]</f>
        <v>367.99</v>
      </c>
    </row>
    <row r="313" spans="1:9" ht="15" customHeight="1">
      <c r="A313" s="6" t="s">
        <v>347</v>
      </c>
      <c r="B313" s="7">
        <v>46256</v>
      </c>
      <c r="C313" s="16">
        <f>EOMONTH(tblSales2026[[#This Row],[Date]],-1)+1</f>
        <v>46235</v>
      </c>
      <c r="D313" s="6" t="s">
        <v>19</v>
      </c>
      <c r="E313" s="6" t="s">
        <v>20</v>
      </c>
      <c r="F313" s="6" t="s">
        <v>12</v>
      </c>
      <c r="G313" s="8">
        <v>577.59</v>
      </c>
      <c r="H313" s="8">
        <v>435.45</v>
      </c>
      <c r="I313" s="15">
        <f>tblSales2026[[#This Row],[Revenue]]-tblSales2026[[#This Row],[Cost]]</f>
        <v>142.14000000000004</v>
      </c>
    </row>
    <row r="314" spans="1:9" ht="15" customHeight="1">
      <c r="A314" s="6" t="s">
        <v>348</v>
      </c>
      <c r="B314" s="7">
        <v>46257</v>
      </c>
      <c r="C314" s="16">
        <f>EOMONTH(tblSales2026[[#This Row],[Date]],-1)+1</f>
        <v>46235</v>
      </c>
      <c r="D314" s="6" t="s">
        <v>7</v>
      </c>
      <c r="E314" s="6" t="s">
        <v>8</v>
      </c>
      <c r="F314" s="6" t="s">
        <v>9</v>
      </c>
      <c r="G314" s="8">
        <v>5246.8</v>
      </c>
      <c r="H314" s="8">
        <v>4265.08</v>
      </c>
      <c r="I314" s="15">
        <f>tblSales2026[[#This Row],[Revenue]]-tblSales2026[[#This Row],[Cost]]</f>
        <v>981.72000000000025</v>
      </c>
    </row>
    <row r="315" spans="1:9" ht="15" customHeight="1">
      <c r="A315" s="6" t="s">
        <v>349</v>
      </c>
      <c r="B315" s="7">
        <v>46258</v>
      </c>
      <c r="C315" s="16">
        <f>EOMONTH(tblSales2026[[#This Row],[Date]],-1)+1</f>
        <v>46235</v>
      </c>
      <c r="D315" s="6" t="s">
        <v>19</v>
      </c>
      <c r="E315" s="6" t="s">
        <v>20</v>
      </c>
      <c r="F315" s="6" t="s">
        <v>16</v>
      </c>
      <c r="G315" s="8">
        <v>3281.52</v>
      </c>
      <c r="H315" s="8">
        <v>3396.37</v>
      </c>
      <c r="I315" s="15">
        <f>tblSales2026[[#This Row],[Revenue]]-tblSales2026[[#This Row],[Cost]]</f>
        <v>-114.84999999999991</v>
      </c>
    </row>
    <row r="316" spans="1:9" ht="15" customHeight="1">
      <c r="A316" s="6" t="s">
        <v>350</v>
      </c>
      <c r="B316" s="7">
        <v>46258</v>
      </c>
      <c r="C316" s="16">
        <f>EOMONTH(tblSales2026[[#This Row],[Date]],-1)+1</f>
        <v>46235</v>
      </c>
      <c r="D316" s="6" t="s">
        <v>21</v>
      </c>
      <c r="E316" s="6" t="s">
        <v>20</v>
      </c>
      <c r="F316" s="6" t="s">
        <v>9</v>
      </c>
      <c r="G316" s="8">
        <v>3545.71</v>
      </c>
      <c r="H316" s="8">
        <v>3059.15</v>
      </c>
      <c r="I316" s="15">
        <f>tblSales2026[[#This Row],[Revenue]]-tblSales2026[[#This Row],[Cost]]</f>
        <v>486.55999999999995</v>
      </c>
    </row>
    <row r="317" spans="1:9" ht="15" customHeight="1">
      <c r="A317" s="6" t="s">
        <v>351</v>
      </c>
      <c r="B317" s="7">
        <v>46259</v>
      </c>
      <c r="C317" s="16">
        <f>EOMONTH(tblSales2026[[#This Row],[Date]],-1)+1</f>
        <v>46235</v>
      </c>
      <c r="D317" s="6" t="s">
        <v>15</v>
      </c>
      <c r="E317" s="6" t="s">
        <v>11</v>
      </c>
      <c r="F317" s="6" t="s">
        <v>12</v>
      </c>
      <c r="G317" s="8">
        <v>391.98</v>
      </c>
      <c r="H317" s="8">
        <v>287.73</v>
      </c>
      <c r="I317" s="15">
        <f>tblSales2026[[#This Row],[Revenue]]-tblSales2026[[#This Row],[Cost]]</f>
        <v>104.25</v>
      </c>
    </row>
    <row r="318" spans="1:9" ht="15" customHeight="1">
      <c r="A318" s="6" t="s">
        <v>352</v>
      </c>
      <c r="B318" s="7">
        <v>46259</v>
      </c>
      <c r="C318" s="16">
        <f>EOMONTH(tblSales2026[[#This Row],[Date]],-1)+1</f>
        <v>46235</v>
      </c>
      <c r="D318" s="6" t="s">
        <v>23</v>
      </c>
      <c r="E318" s="6" t="s">
        <v>18</v>
      </c>
      <c r="F318" s="6" t="s">
        <v>16</v>
      </c>
      <c r="G318" s="8">
        <v>931.66</v>
      </c>
      <c r="H318" s="8">
        <v>635.99</v>
      </c>
      <c r="I318" s="15">
        <f>tblSales2026[[#This Row],[Revenue]]-tblSales2026[[#This Row],[Cost]]</f>
        <v>295.66999999999996</v>
      </c>
    </row>
    <row r="319" spans="1:9" ht="15" customHeight="1">
      <c r="A319" s="6" t="s">
        <v>353</v>
      </c>
      <c r="B319" s="7">
        <v>46260</v>
      </c>
      <c r="C319" s="16">
        <f>EOMONTH(tblSales2026[[#This Row],[Date]],-1)+1</f>
        <v>46235</v>
      </c>
      <c r="D319" s="6" t="s">
        <v>13</v>
      </c>
      <c r="E319" s="6" t="s">
        <v>8</v>
      </c>
      <c r="F319" s="6" t="s">
        <v>9</v>
      </c>
      <c r="G319" s="8">
        <v>4756.22</v>
      </c>
      <c r="H319" s="8">
        <v>4142.3500000000004</v>
      </c>
      <c r="I319" s="15">
        <f>tblSales2026[[#This Row],[Revenue]]-tblSales2026[[#This Row],[Cost]]</f>
        <v>613.86999999999989</v>
      </c>
    </row>
    <row r="320" spans="1:9" ht="15" customHeight="1">
      <c r="A320" s="6" t="s">
        <v>354</v>
      </c>
      <c r="B320" s="7">
        <v>46260</v>
      </c>
      <c r="C320" s="16">
        <f>EOMONTH(tblSales2026[[#This Row],[Date]],-1)+1</f>
        <v>46235</v>
      </c>
      <c r="D320" s="6" t="s">
        <v>19</v>
      </c>
      <c r="E320" s="6" t="s">
        <v>20</v>
      </c>
      <c r="F320" s="6" t="s">
        <v>9</v>
      </c>
      <c r="G320" s="8">
        <v>4320.8599999999997</v>
      </c>
      <c r="H320" s="8">
        <v>3363.23</v>
      </c>
      <c r="I320" s="15">
        <f>tblSales2026[[#This Row],[Revenue]]-tblSales2026[[#This Row],[Cost]]</f>
        <v>957.62999999999965</v>
      </c>
    </row>
    <row r="321" spans="1:9" ht="15" customHeight="1">
      <c r="A321" s="6" t="s">
        <v>355</v>
      </c>
      <c r="B321" s="7">
        <v>46261</v>
      </c>
      <c r="C321" s="16">
        <f>EOMONTH(tblSales2026[[#This Row],[Date]],-1)+1</f>
        <v>46235</v>
      </c>
      <c r="D321" s="6" t="s">
        <v>15</v>
      </c>
      <c r="E321" s="6" t="s">
        <v>11</v>
      </c>
      <c r="F321" s="6" t="s">
        <v>9</v>
      </c>
      <c r="G321" s="8">
        <v>3539.71</v>
      </c>
      <c r="H321" s="8">
        <v>3133.5</v>
      </c>
      <c r="I321" s="15">
        <f>tblSales2026[[#This Row],[Revenue]]-tblSales2026[[#This Row],[Cost]]</f>
        <v>406.21000000000004</v>
      </c>
    </row>
    <row r="322" spans="1:9" ht="15" customHeight="1">
      <c r="A322" s="6" t="s">
        <v>356</v>
      </c>
      <c r="B322" s="7">
        <v>46266</v>
      </c>
      <c r="C322" s="16">
        <f>EOMONTH(tblSales2026[[#This Row],[Date]],-1)+1</f>
        <v>46266</v>
      </c>
      <c r="D322" s="6" t="s">
        <v>13</v>
      </c>
      <c r="E322" s="6" t="s">
        <v>8</v>
      </c>
      <c r="F322" s="6" t="s">
        <v>9</v>
      </c>
      <c r="G322" s="8">
        <v>8489.41</v>
      </c>
      <c r="H322" s="8">
        <v>7003.77</v>
      </c>
      <c r="I322" s="15">
        <f>tblSales2026[[#This Row],[Revenue]]-tblSales2026[[#This Row],[Cost]]</f>
        <v>1485.6399999999994</v>
      </c>
    </row>
    <row r="323" spans="1:9" ht="15" customHeight="1">
      <c r="A323" s="6" t="s">
        <v>357</v>
      </c>
      <c r="B323" s="7">
        <v>46267</v>
      </c>
      <c r="C323" s="16">
        <f>EOMONTH(tblSales2026[[#This Row],[Date]],-1)+1</f>
        <v>46266</v>
      </c>
      <c r="D323" s="6" t="s">
        <v>19</v>
      </c>
      <c r="E323" s="6" t="s">
        <v>20</v>
      </c>
      <c r="F323" s="6" t="s">
        <v>14</v>
      </c>
      <c r="G323" s="8">
        <v>1215.1300000000001</v>
      </c>
      <c r="H323" s="8">
        <v>630.97</v>
      </c>
      <c r="I323" s="15">
        <f>tblSales2026[[#This Row],[Revenue]]-tblSales2026[[#This Row],[Cost]]</f>
        <v>584.16000000000008</v>
      </c>
    </row>
    <row r="324" spans="1:9" ht="15" customHeight="1">
      <c r="A324" s="6" t="s">
        <v>358</v>
      </c>
      <c r="B324" s="7">
        <v>46268</v>
      </c>
      <c r="C324" s="16">
        <f>EOMONTH(tblSales2026[[#This Row],[Date]],-1)+1</f>
        <v>46266</v>
      </c>
      <c r="D324" s="6" t="s">
        <v>17</v>
      </c>
      <c r="E324" s="6" t="s">
        <v>18</v>
      </c>
      <c r="F324" s="6" t="s">
        <v>12</v>
      </c>
      <c r="G324" s="8">
        <v>1211.69</v>
      </c>
      <c r="H324" s="8">
        <v>859.82</v>
      </c>
      <c r="I324" s="15">
        <f>tblSales2026[[#This Row],[Revenue]]-tblSales2026[[#This Row],[Cost]]</f>
        <v>351.87</v>
      </c>
    </row>
    <row r="325" spans="1:9" ht="15" customHeight="1">
      <c r="A325" s="6" t="s">
        <v>359</v>
      </c>
      <c r="B325" s="7">
        <v>46269</v>
      </c>
      <c r="C325" s="16">
        <f>EOMONTH(tblSales2026[[#This Row],[Date]],-1)+1</f>
        <v>46266</v>
      </c>
      <c r="D325" s="6" t="s">
        <v>26</v>
      </c>
      <c r="E325" s="6" t="s">
        <v>11</v>
      </c>
      <c r="F325" s="6" t="s">
        <v>12</v>
      </c>
      <c r="G325" s="8">
        <v>896.99</v>
      </c>
      <c r="H325" s="8">
        <v>565.67999999999995</v>
      </c>
      <c r="I325" s="15">
        <f>tblSales2026[[#This Row],[Revenue]]-tblSales2026[[#This Row],[Cost]]</f>
        <v>331.31000000000006</v>
      </c>
    </row>
    <row r="326" spans="1:9" ht="15" customHeight="1">
      <c r="A326" s="6" t="s">
        <v>360</v>
      </c>
      <c r="B326" s="7">
        <v>46270</v>
      </c>
      <c r="C326" s="16">
        <f>EOMONTH(tblSales2026[[#This Row],[Date]],-1)+1</f>
        <v>46266</v>
      </c>
      <c r="D326" s="6" t="s">
        <v>24</v>
      </c>
      <c r="E326" s="6" t="s">
        <v>20</v>
      </c>
      <c r="F326" s="6" t="s">
        <v>9</v>
      </c>
      <c r="G326" s="8">
        <v>5402.8</v>
      </c>
      <c r="H326" s="8">
        <v>4851.67</v>
      </c>
      <c r="I326" s="15">
        <f>tblSales2026[[#This Row],[Revenue]]-tblSales2026[[#This Row],[Cost]]</f>
        <v>551.13000000000011</v>
      </c>
    </row>
    <row r="327" spans="1:9" ht="15" customHeight="1">
      <c r="A327" s="6" t="s">
        <v>361</v>
      </c>
      <c r="B327" s="7">
        <v>46270</v>
      </c>
      <c r="C327" s="16">
        <f>EOMONTH(tblSales2026[[#This Row],[Date]],-1)+1</f>
        <v>46266</v>
      </c>
      <c r="D327" s="6" t="s">
        <v>24</v>
      </c>
      <c r="E327" s="6" t="s">
        <v>20</v>
      </c>
      <c r="F327" s="6" t="s">
        <v>14</v>
      </c>
      <c r="G327" s="8">
        <v>614.73</v>
      </c>
      <c r="H327" s="8">
        <v>284.45999999999998</v>
      </c>
      <c r="I327" s="15">
        <f>tblSales2026[[#This Row],[Revenue]]-tblSales2026[[#This Row],[Cost]]</f>
        <v>330.27000000000004</v>
      </c>
    </row>
    <row r="328" spans="1:9" ht="15" customHeight="1">
      <c r="A328" s="6" t="s">
        <v>362</v>
      </c>
      <c r="B328" s="7">
        <v>46271</v>
      </c>
      <c r="C328" s="16">
        <f>EOMONTH(tblSales2026[[#This Row],[Date]],-1)+1</f>
        <v>46266</v>
      </c>
      <c r="D328" s="6" t="s">
        <v>19</v>
      </c>
      <c r="E328" s="6" t="s">
        <v>20</v>
      </c>
      <c r="F328" s="6" t="s">
        <v>14</v>
      </c>
      <c r="G328" s="8">
        <v>841.4</v>
      </c>
      <c r="H328" s="8">
        <v>454.72</v>
      </c>
      <c r="I328" s="15">
        <f>tblSales2026[[#This Row],[Revenue]]-tblSales2026[[#This Row],[Cost]]</f>
        <v>386.67999999999995</v>
      </c>
    </row>
    <row r="329" spans="1:9" ht="15" customHeight="1">
      <c r="A329" s="6" t="s">
        <v>363</v>
      </c>
      <c r="B329" s="7">
        <v>46271</v>
      </c>
      <c r="C329" s="16">
        <f>EOMONTH(tblSales2026[[#This Row],[Date]],-1)+1</f>
        <v>46266</v>
      </c>
      <c r="D329" s="6" t="s">
        <v>21</v>
      </c>
      <c r="E329" s="6" t="s">
        <v>20</v>
      </c>
      <c r="F329" s="6" t="s">
        <v>14</v>
      </c>
      <c r="G329" s="8">
        <v>1147.96</v>
      </c>
      <c r="H329" s="8">
        <v>488.03</v>
      </c>
      <c r="I329" s="15">
        <f>tblSales2026[[#This Row],[Revenue]]-tblSales2026[[#This Row],[Cost]]</f>
        <v>659.93000000000006</v>
      </c>
    </row>
    <row r="330" spans="1:9" ht="15" customHeight="1">
      <c r="A330" s="6" t="s">
        <v>364</v>
      </c>
      <c r="B330" s="7">
        <v>46271</v>
      </c>
      <c r="C330" s="16">
        <f>EOMONTH(tblSales2026[[#This Row],[Date]],-1)+1</f>
        <v>46266</v>
      </c>
      <c r="D330" s="6" t="s">
        <v>21</v>
      </c>
      <c r="E330" s="6" t="s">
        <v>20</v>
      </c>
      <c r="F330" s="6" t="s">
        <v>14</v>
      </c>
      <c r="G330" s="8">
        <v>868.41</v>
      </c>
      <c r="H330" s="8">
        <v>403.27</v>
      </c>
      <c r="I330" s="15">
        <f>tblSales2026[[#This Row],[Revenue]]-tblSales2026[[#This Row],[Cost]]</f>
        <v>465.14</v>
      </c>
    </row>
    <row r="331" spans="1:9" ht="15" customHeight="1">
      <c r="A331" s="6" t="s">
        <v>365</v>
      </c>
      <c r="B331" s="7">
        <v>46272</v>
      </c>
      <c r="C331" s="16">
        <f>EOMONTH(tblSales2026[[#This Row],[Date]],-1)+1</f>
        <v>46266</v>
      </c>
      <c r="D331" s="6" t="s">
        <v>19</v>
      </c>
      <c r="E331" s="6" t="s">
        <v>20</v>
      </c>
      <c r="F331" s="6" t="s">
        <v>9</v>
      </c>
      <c r="G331" s="8">
        <v>4569.37</v>
      </c>
      <c r="H331" s="8">
        <v>3838.07</v>
      </c>
      <c r="I331" s="15">
        <f>tblSales2026[[#This Row],[Revenue]]-tblSales2026[[#This Row],[Cost]]</f>
        <v>731.29999999999973</v>
      </c>
    </row>
    <row r="332" spans="1:9" ht="15" customHeight="1">
      <c r="A332" s="6" t="s">
        <v>366</v>
      </c>
      <c r="B332" s="7">
        <v>46273</v>
      </c>
      <c r="C332" s="16">
        <f>EOMONTH(tblSales2026[[#This Row],[Date]],-1)+1</f>
        <v>46266</v>
      </c>
      <c r="D332" s="6" t="s">
        <v>25</v>
      </c>
      <c r="E332" s="6" t="s">
        <v>18</v>
      </c>
      <c r="F332" s="6" t="s">
        <v>9</v>
      </c>
      <c r="G332" s="8">
        <v>2907.55</v>
      </c>
      <c r="H332" s="8">
        <v>2323.75</v>
      </c>
      <c r="I332" s="15">
        <f>tblSales2026[[#This Row],[Revenue]]-tblSales2026[[#This Row],[Cost]]</f>
        <v>583.80000000000018</v>
      </c>
    </row>
    <row r="333" spans="1:9" ht="15" customHeight="1">
      <c r="A333" s="6" t="s">
        <v>367</v>
      </c>
      <c r="B333" s="7">
        <v>46274</v>
      </c>
      <c r="C333" s="16">
        <f>EOMONTH(tblSales2026[[#This Row],[Date]],-1)+1</f>
        <v>46266</v>
      </c>
      <c r="D333" s="6" t="s">
        <v>21</v>
      </c>
      <c r="E333" s="6" t="s">
        <v>20</v>
      </c>
      <c r="F333" s="6" t="s">
        <v>9</v>
      </c>
      <c r="G333" s="8">
        <v>5413.93</v>
      </c>
      <c r="H333" s="8">
        <v>4334.33</v>
      </c>
      <c r="I333" s="15">
        <f>tblSales2026[[#This Row],[Revenue]]-tblSales2026[[#This Row],[Cost]]</f>
        <v>1079.6000000000004</v>
      </c>
    </row>
    <row r="334" spans="1:9" ht="15" customHeight="1">
      <c r="A334" s="6" t="s">
        <v>368</v>
      </c>
      <c r="B334" s="7">
        <v>46275</v>
      </c>
      <c r="C334" s="16">
        <f>EOMONTH(tblSales2026[[#This Row],[Date]],-1)+1</f>
        <v>46266</v>
      </c>
      <c r="D334" s="6" t="s">
        <v>25</v>
      </c>
      <c r="E334" s="6" t="s">
        <v>18</v>
      </c>
      <c r="F334" s="6" t="s">
        <v>9</v>
      </c>
      <c r="G334" s="8">
        <v>8387.56</v>
      </c>
      <c r="H334" s="8">
        <v>7584.22</v>
      </c>
      <c r="I334" s="15">
        <f>tblSales2026[[#This Row],[Revenue]]-tblSales2026[[#This Row],[Cost]]</f>
        <v>803.33999999999924</v>
      </c>
    </row>
    <row r="335" spans="1:9" ht="15" customHeight="1">
      <c r="A335" s="6" t="s">
        <v>369</v>
      </c>
      <c r="B335" s="7">
        <v>46276</v>
      </c>
      <c r="C335" s="16">
        <f>EOMONTH(tblSales2026[[#This Row],[Date]],-1)+1</f>
        <v>46266</v>
      </c>
      <c r="D335" s="6" t="s">
        <v>19</v>
      </c>
      <c r="E335" s="6" t="s">
        <v>20</v>
      </c>
      <c r="F335" s="6" t="s">
        <v>16</v>
      </c>
      <c r="G335" s="8">
        <v>4358.0200000000004</v>
      </c>
      <c r="H335" s="8">
        <v>2583.0700000000002</v>
      </c>
      <c r="I335" s="15">
        <f>tblSales2026[[#This Row],[Revenue]]-tblSales2026[[#This Row],[Cost]]</f>
        <v>1774.9500000000003</v>
      </c>
    </row>
    <row r="336" spans="1:9" ht="15" customHeight="1">
      <c r="A336" s="6" t="s">
        <v>370</v>
      </c>
      <c r="B336" s="7">
        <v>46276</v>
      </c>
      <c r="C336" s="16">
        <f>EOMONTH(tblSales2026[[#This Row],[Date]],-1)+1</f>
        <v>46266</v>
      </c>
      <c r="D336" s="6" t="s">
        <v>23</v>
      </c>
      <c r="E336" s="6" t="s">
        <v>18</v>
      </c>
      <c r="F336" s="6" t="s">
        <v>9</v>
      </c>
      <c r="G336" s="8">
        <v>7843.14</v>
      </c>
      <c r="H336" s="8">
        <v>6202.2</v>
      </c>
      <c r="I336" s="15">
        <f>tblSales2026[[#This Row],[Revenue]]-tblSales2026[[#This Row],[Cost]]</f>
        <v>1640.9400000000005</v>
      </c>
    </row>
    <row r="337" spans="1:9" ht="15" customHeight="1">
      <c r="A337" s="6" t="s">
        <v>371</v>
      </c>
      <c r="B337" s="7">
        <v>46277</v>
      </c>
      <c r="C337" s="16">
        <f>EOMONTH(tblSales2026[[#This Row],[Date]],-1)+1</f>
        <v>46266</v>
      </c>
      <c r="D337" s="6" t="s">
        <v>13</v>
      </c>
      <c r="E337" s="6" t="s">
        <v>8</v>
      </c>
      <c r="F337" s="6" t="s">
        <v>9</v>
      </c>
      <c r="G337" s="8">
        <v>7806.93</v>
      </c>
      <c r="H337" s="8">
        <v>5666.37</v>
      </c>
      <c r="I337" s="15">
        <f>tblSales2026[[#This Row],[Revenue]]-tblSales2026[[#This Row],[Cost]]</f>
        <v>2140.5600000000004</v>
      </c>
    </row>
    <row r="338" spans="1:9" ht="15" customHeight="1">
      <c r="A338" s="6" t="s">
        <v>372</v>
      </c>
      <c r="B338" s="7">
        <v>46278</v>
      </c>
      <c r="C338" s="16">
        <f>EOMONTH(tblSales2026[[#This Row],[Date]],-1)+1</f>
        <v>46266</v>
      </c>
      <c r="D338" s="6" t="s">
        <v>7</v>
      </c>
      <c r="E338" s="6" t="s">
        <v>8</v>
      </c>
      <c r="F338" s="6" t="s">
        <v>9</v>
      </c>
      <c r="G338" s="8">
        <v>4379.34</v>
      </c>
      <c r="H338" s="8">
        <v>3983.21</v>
      </c>
      <c r="I338" s="15">
        <f>tblSales2026[[#This Row],[Revenue]]-tblSales2026[[#This Row],[Cost]]</f>
        <v>396.13000000000011</v>
      </c>
    </row>
    <row r="339" spans="1:9" ht="15" customHeight="1">
      <c r="A339" s="6" t="s">
        <v>373</v>
      </c>
      <c r="B339" s="7">
        <v>46279</v>
      </c>
      <c r="C339" s="16">
        <f>EOMONTH(tblSales2026[[#This Row],[Date]],-1)+1</f>
        <v>46266</v>
      </c>
      <c r="D339" s="6" t="s">
        <v>25</v>
      </c>
      <c r="E339" s="6" t="s">
        <v>18</v>
      </c>
      <c r="F339" s="6" t="s">
        <v>9</v>
      </c>
      <c r="G339" s="8">
        <v>3736.85</v>
      </c>
      <c r="H339" s="8">
        <v>3327.57</v>
      </c>
      <c r="I339" s="15">
        <f>tblSales2026[[#This Row],[Revenue]]-tblSales2026[[#This Row],[Cost]]</f>
        <v>409.27999999999975</v>
      </c>
    </row>
    <row r="340" spans="1:9" ht="15" customHeight="1">
      <c r="A340" s="6" t="s">
        <v>374</v>
      </c>
      <c r="B340" s="7">
        <v>46280</v>
      </c>
      <c r="C340" s="16">
        <f>EOMONTH(tblSales2026[[#This Row],[Date]],-1)+1</f>
        <v>46266</v>
      </c>
      <c r="D340" s="6" t="s">
        <v>10</v>
      </c>
      <c r="E340" s="6" t="s">
        <v>11</v>
      </c>
      <c r="F340" s="6" t="s">
        <v>9</v>
      </c>
      <c r="G340" s="8">
        <v>5099.4399999999996</v>
      </c>
      <c r="H340" s="8">
        <v>4432.8100000000004</v>
      </c>
      <c r="I340" s="15">
        <f>tblSales2026[[#This Row],[Revenue]]-tblSales2026[[#This Row],[Cost]]</f>
        <v>666.6299999999992</v>
      </c>
    </row>
    <row r="341" spans="1:9" ht="15" customHeight="1">
      <c r="A341" s="6" t="s">
        <v>375</v>
      </c>
      <c r="B341" s="7">
        <v>46280</v>
      </c>
      <c r="C341" s="16">
        <f>EOMONTH(tblSales2026[[#This Row],[Date]],-1)+1</f>
        <v>46266</v>
      </c>
      <c r="D341" s="6" t="s">
        <v>15</v>
      </c>
      <c r="E341" s="6" t="s">
        <v>11</v>
      </c>
      <c r="F341" s="6" t="s">
        <v>9</v>
      </c>
      <c r="G341" s="8">
        <v>7393.7</v>
      </c>
      <c r="H341" s="8">
        <v>6557.89</v>
      </c>
      <c r="I341" s="15">
        <f>tblSales2026[[#This Row],[Revenue]]-tblSales2026[[#This Row],[Cost]]</f>
        <v>835.80999999999949</v>
      </c>
    </row>
    <row r="342" spans="1:9" ht="15" customHeight="1">
      <c r="A342" s="6" t="s">
        <v>376</v>
      </c>
      <c r="B342" s="7">
        <v>46281</v>
      </c>
      <c r="C342" s="16">
        <f>EOMONTH(tblSales2026[[#This Row],[Date]],-1)+1</f>
        <v>46266</v>
      </c>
      <c r="D342" s="6" t="s">
        <v>24</v>
      </c>
      <c r="E342" s="6" t="s">
        <v>20</v>
      </c>
      <c r="F342" s="6" t="s">
        <v>9</v>
      </c>
      <c r="G342" s="8">
        <v>6215.1</v>
      </c>
      <c r="H342" s="8">
        <v>5215.03</v>
      </c>
      <c r="I342" s="15">
        <f>tblSales2026[[#This Row],[Revenue]]-tblSales2026[[#This Row],[Cost]]</f>
        <v>1000.0700000000006</v>
      </c>
    </row>
    <row r="343" spans="1:9" ht="15" customHeight="1">
      <c r="A343" s="6" t="s">
        <v>377</v>
      </c>
      <c r="B343" s="7">
        <v>46282</v>
      </c>
      <c r="C343" s="16">
        <f>EOMONTH(tblSales2026[[#This Row],[Date]],-1)+1</f>
        <v>46266</v>
      </c>
      <c r="D343" s="6" t="s">
        <v>22</v>
      </c>
      <c r="E343" s="6" t="s">
        <v>8</v>
      </c>
      <c r="F343" s="6" t="s">
        <v>16</v>
      </c>
      <c r="G343" s="8">
        <v>2564.77</v>
      </c>
      <c r="H343" s="8">
        <v>1729.73</v>
      </c>
      <c r="I343" s="15">
        <f>tblSales2026[[#This Row],[Revenue]]-tblSales2026[[#This Row],[Cost]]</f>
        <v>835.04</v>
      </c>
    </row>
    <row r="344" spans="1:9" ht="15" customHeight="1">
      <c r="A344" s="6" t="s">
        <v>378</v>
      </c>
      <c r="B344" s="7">
        <v>46282</v>
      </c>
      <c r="C344" s="16">
        <f>EOMONTH(tblSales2026[[#This Row],[Date]],-1)+1</f>
        <v>46266</v>
      </c>
      <c r="D344" s="6" t="s">
        <v>15</v>
      </c>
      <c r="E344" s="6" t="s">
        <v>11</v>
      </c>
      <c r="F344" s="6" t="s">
        <v>16</v>
      </c>
      <c r="G344" s="8">
        <v>2926.53</v>
      </c>
      <c r="H344" s="8">
        <v>1722.26</v>
      </c>
      <c r="I344" s="15">
        <f>tblSales2026[[#This Row],[Revenue]]-tblSales2026[[#This Row],[Cost]]</f>
        <v>1204.2700000000002</v>
      </c>
    </row>
    <row r="345" spans="1:9" ht="15" customHeight="1">
      <c r="A345" s="6" t="s">
        <v>379</v>
      </c>
      <c r="B345" s="7">
        <v>46282</v>
      </c>
      <c r="C345" s="16">
        <f>EOMONTH(tblSales2026[[#This Row],[Date]],-1)+1</f>
        <v>46266</v>
      </c>
      <c r="D345" s="6" t="s">
        <v>19</v>
      </c>
      <c r="E345" s="6" t="s">
        <v>20</v>
      </c>
      <c r="F345" s="6" t="s">
        <v>16</v>
      </c>
      <c r="G345" s="8">
        <v>2435.52</v>
      </c>
      <c r="H345" s="8">
        <v>1563.88</v>
      </c>
      <c r="I345" s="15">
        <f>tblSales2026[[#This Row],[Revenue]]-tblSales2026[[#This Row],[Cost]]</f>
        <v>871.63999999999987</v>
      </c>
    </row>
    <row r="346" spans="1:9" ht="15" customHeight="1">
      <c r="A346" s="6" t="s">
        <v>380</v>
      </c>
      <c r="B346" s="7">
        <v>46282</v>
      </c>
      <c r="C346" s="16">
        <f>EOMONTH(tblSales2026[[#This Row],[Date]],-1)+1</f>
        <v>46266</v>
      </c>
      <c r="D346" s="6" t="s">
        <v>26</v>
      </c>
      <c r="E346" s="6" t="s">
        <v>11</v>
      </c>
      <c r="F346" s="6" t="s">
        <v>16</v>
      </c>
      <c r="G346" s="8">
        <v>3549.57</v>
      </c>
      <c r="H346" s="8">
        <v>2537.23</v>
      </c>
      <c r="I346" s="15">
        <f>tblSales2026[[#This Row],[Revenue]]-tblSales2026[[#This Row],[Cost]]</f>
        <v>1012.3400000000001</v>
      </c>
    </row>
    <row r="347" spans="1:9" ht="15" customHeight="1">
      <c r="A347" s="6" t="s">
        <v>381</v>
      </c>
      <c r="B347" s="7">
        <v>46283</v>
      </c>
      <c r="C347" s="16">
        <f>EOMONTH(tblSales2026[[#This Row],[Date]],-1)+1</f>
        <v>46266</v>
      </c>
      <c r="D347" s="6" t="s">
        <v>15</v>
      </c>
      <c r="E347" s="6" t="s">
        <v>11</v>
      </c>
      <c r="F347" s="6" t="s">
        <v>16</v>
      </c>
      <c r="G347" s="8">
        <v>3969.85</v>
      </c>
      <c r="H347" s="8">
        <v>2837.67</v>
      </c>
      <c r="I347" s="15">
        <f>tblSales2026[[#This Row],[Revenue]]-tblSales2026[[#This Row],[Cost]]</f>
        <v>1132.1799999999998</v>
      </c>
    </row>
    <row r="348" spans="1:9" ht="15" customHeight="1">
      <c r="A348" s="6" t="s">
        <v>382</v>
      </c>
      <c r="B348" s="7">
        <v>46285</v>
      </c>
      <c r="C348" s="16">
        <f>EOMONTH(tblSales2026[[#This Row],[Date]],-1)+1</f>
        <v>46266</v>
      </c>
      <c r="D348" s="6" t="s">
        <v>19</v>
      </c>
      <c r="E348" s="6" t="s">
        <v>20</v>
      </c>
      <c r="F348" s="6" t="s">
        <v>12</v>
      </c>
      <c r="G348" s="8">
        <v>441.98</v>
      </c>
      <c r="H348" s="8">
        <v>280.92</v>
      </c>
      <c r="I348" s="15">
        <f>tblSales2026[[#This Row],[Revenue]]-tblSales2026[[#This Row],[Cost]]</f>
        <v>161.06</v>
      </c>
    </row>
    <row r="349" spans="1:9" ht="15" customHeight="1">
      <c r="A349" s="6" t="s">
        <v>383</v>
      </c>
      <c r="B349" s="7">
        <v>46285</v>
      </c>
      <c r="C349" s="16">
        <f>EOMONTH(tblSales2026[[#This Row],[Date]],-1)+1</f>
        <v>46266</v>
      </c>
      <c r="D349" s="6" t="s">
        <v>13</v>
      </c>
      <c r="E349" s="6" t="s">
        <v>8</v>
      </c>
      <c r="F349" s="6" t="s">
        <v>14</v>
      </c>
      <c r="G349" s="8">
        <v>1830.3</v>
      </c>
      <c r="H349" s="8">
        <v>803.95</v>
      </c>
      <c r="I349" s="15">
        <f>tblSales2026[[#This Row],[Revenue]]-tblSales2026[[#This Row],[Cost]]</f>
        <v>1026.3499999999999</v>
      </c>
    </row>
    <row r="350" spans="1:9" ht="15" customHeight="1">
      <c r="A350" s="6" t="s">
        <v>384</v>
      </c>
      <c r="B350" s="7">
        <v>46286</v>
      </c>
      <c r="C350" s="16">
        <f>EOMONTH(tblSales2026[[#This Row],[Date]],-1)+1</f>
        <v>46266</v>
      </c>
      <c r="D350" s="6" t="s">
        <v>15</v>
      </c>
      <c r="E350" s="6" t="s">
        <v>11</v>
      </c>
      <c r="F350" s="6" t="s">
        <v>16</v>
      </c>
      <c r="G350" s="8">
        <v>2281.9499999999998</v>
      </c>
      <c r="H350" s="8">
        <v>1532.33</v>
      </c>
      <c r="I350" s="15">
        <f>tblSales2026[[#This Row],[Revenue]]-tblSales2026[[#This Row],[Cost]]</f>
        <v>749.61999999999989</v>
      </c>
    </row>
    <row r="351" spans="1:9" ht="15" customHeight="1">
      <c r="A351" s="6" t="s">
        <v>385</v>
      </c>
      <c r="B351" s="7">
        <v>46287</v>
      </c>
      <c r="C351" s="16">
        <f>EOMONTH(tblSales2026[[#This Row],[Date]],-1)+1</f>
        <v>46266</v>
      </c>
      <c r="D351" s="6" t="s">
        <v>15</v>
      </c>
      <c r="E351" s="6" t="s">
        <v>11</v>
      </c>
      <c r="F351" s="6" t="s">
        <v>16</v>
      </c>
      <c r="G351" s="8">
        <v>1782.27</v>
      </c>
      <c r="H351" s="8">
        <v>1232.8800000000001</v>
      </c>
      <c r="I351" s="15">
        <f>tblSales2026[[#This Row],[Revenue]]-tblSales2026[[#This Row],[Cost]]</f>
        <v>549.38999999999987</v>
      </c>
    </row>
    <row r="352" spans="1:9" ht="15" customHeight="1">
      <c r="A352" s="6" t="s">
        <v>386</v>
      </c>
      <c r="B352" s="7">
        <v>46289</v>
      </c>
      <c r="C352" s="16">
        <f>EOMONTH(tblSales2026[[#This Row],[Date]],-1)+1</f>
        <v>46266</v>
      </c>
      <c r="D352" s="6" t="s">
        <v>22</v>
      </c>
      <c r="E352" s="6" t="s">
        <v>8</v>
      </c>
      <c r="F352" s="6" t="s">
        <v>9</v>
      </c>
      <c r="G352" s="8">
        <v>3792.51</v>
      </c>
      <c r="H352" s="8">
        <v>3424.64</v>
      </c>
      <c r="I352" s="15">
        <f>tblSales2026[[#This Row],[Revenue]]-tblSales2026[[#This Row],[Cost]]</f>
        <v>367.87000000000035</v>
      </c>
    </row>
    <row r="353" spans="1:9" ht="15" customHeight="1">
      <c r="A353" s="6" t="s">
        <v>387</v>
      </c>
      <c r="B353" s="7">
        <v>46290</v>
      </c>
      <c r="C353" s="16">
        <f>EOMONTH(tblSales2026[[#This Row],[Date]],-1)+1</f>
        <v>46266</v>
      </c>
      <c r="D353" s="6" t="s">
        <v>22</v>
      </c>
      <c r="E353" s="6" t="s">
        <v>8</v>
      </c>
      <c r="F353" s="6" t="s">
        <v>16</v>
      </c>
      <c r="G353" s="8">
        <v>2899.9</v>
      </c>
      <c r="H353" s="8">
        <v>1988.18</v>
      </c>
      <c r="I353" s="15">
        <f>tblSales2026[[#This Row],[Revenue]]-tblSales2026[[#This Row],[Cost]]</f>
        <v>911.72</v>
      </c>
    </row>
    <row r="354" spans="1:9" ht="15" customHeight="1">
      <c r="A354" s="6" t="s">
        <v>388</v>
      </c>
      <c r="B354" s="7">
        <v>46290</v>
      </c>
      <c r="C354" s="16">
        <f>EOMONTH(tblSales2026[[#This Row],[Date]],-1)+1</f>
        <v>46266</v>
      </c>
      <c r="D354" s="6" t="s">
        <v>21</v>
      </c>
      <c r="E354" s="6" t="s">
        <v>20</v>
      </c>
      <c r="F354" s="6" t="s">
        <v>16</v>
      </c>
      <c r="G354" s="8">
        <v>4115.3599999999997</v>
      </c>
      <c r="H354" s="8">
        <v>2673.71</v>
      </c>
      <c r="I354" s="15">
        <f>tblSales2026[[#This Row],[Revenue]]-tblSales2026[[#This Row],[Cost]]</f>
        <v>1441.6499999999996</v>
      </c>
    </row>
    <row r="355" spans="1:9" ht="15" customHeight="1">
      <c r="A355" s="6" t="s">
        <v>389</v>
      </c>
      <c r="B355" s="7">
        <v>46290</v>
      </c>
      <c r="C355" s="16">
        <f>EOMONTH(tblSales2026[[#This Row],[Date]],-1)+1</f>
        <v>46266</v>
      </c>
      <c r="D355" s="6" t="s">
        <v>26</v>
      </c>
      <c r="E355" s="6" t="s">
        <v>11</v>
      </c>
      <c r="F355" s="6" t="s">
        <v>12</v>
      </c>
      <c r="G355" s="8">
        <v>547.33000000000004</v>
      </c>
      <c r="H355" s="8">
        <v>354.23</v>
      </c>
      <c r="I355" s="15">
        <f>tblSales2026[[#This Row],[Revenue]]-tblSales2026[[#This Row],[Cost]]</f>
        <v>193.10000000000002</v>
      </c>
    </row>
    <row r="356" spans="1:9" ht="15" customHeight="1">
      <c r="A356" s="6" t="s">
        <v>390</v>
      </c>
      <c r="B356" s="7">
        <v>46291</v>
      </c>
      <c r="C356" s="16">
        <f>EOMONTH(tblSales2026[[#This Row],[Date]],-1)+1</f>
        <v>46266</v>
      </c>
      <c r="D356" s="6" t="s">
        <v>10</v>
      </c>
      <c r="E356" s="6" t="s">
        <v>11</v>
      </c>
      <c r="F356" s="6" t="s">
        <v>12</v>
      </c>
      <c r="G356" s="8">
        <v>691.36</v>
      </c>
      <c r="H356" s="8">
        <v>467.91</v>
      </c>
      <c r="I356" s="15">
        <f>tblSales2026[[#This Row],[Revenue]]-tblSales2026[[#This Row],[Cost]]</f>
        <v>223.45</v>
      </c>
    </row>
    <row r="357" spans="1:9" ht="15" customHeight="1">
      <c r="A357" s="6" t="s">
        <v>391</v>
      </c>
      <c r="B357" s="7">
        <v>46291</v>
      </c>
      <c r="C357" s="16">
        <f>EOMONTH(tblSales2026[[#This Row],[Date]],-1)+1</f>
        <v>46266</v>
      </c>
      <c r="D357" s="6" t="s">
        <v>19</v>
      </c>
      <c r="E357" s="6" t="s">
        <v>20</v>
      </c>
      <c r="F357" s="6" t="s">
        <v>14</v>
      </c>
      <c r="G357" s="8">
        <v>679.76</v>
      </c>
      <c r="H357" s="8">
        <v>305.05</v>
      </c>
      <c r="I357" s="15">
        <f>tblSales2026[[#This Row],[Revenue]]-tblSales2026[[#This Row],[Cost]]</f>
        <v>374.71</v>
      </c>
    </row>
    <row r="358" spans="1:9" ht="15" customHeight="1">
      <c r="A358" s="6" t="s">
        <v>392</v>
      </c>
      <c r="B358" s="7">
        <v>46292</v>
      </c>
      <c r="C358" s="16">
        <f>EOMONTH(tblSales2026[[#This Row],[Date]],-1)+1</f>
        <v>46266</v>
      </c>
      <c r="D358" s="6" t="s">
        <v>7</v>
      </c>
      <c r="E358" s="6" t="s">
        <v>8</v>
      </c>
      <c r="F358" s="6" t="s">
        <v>12</v>
      </c>
      <c r="G358" s="8">
        <v>1021.91</v>
      </c>
      <c r="H358" s="8">
        <v>729.19</v>
      </c>
      <c r="I358" s="15">
        <f>tblSales2026[[#This Row],[Revenue]]-tblSales2026[[#This Row],[Cost]]</f>
        <v>292.71999999999991</v>
      </c>
    </row>
    <row r="359" spans="1:9" ht="15" customHeight="1">
      <c r="A359" s="6" t="s">
        <v>393</v>
      </c>
      <c r="B359" s="7">
        <v>46292</v>
      </c>
      <c r="C359" s="16">
        <f>EOMONTH(tblSales2026[[#This Row],[Date]],-1)+1</f>
        <v>46266</v>
      </c>
      <c r="D359" s="6" t="s">
        <v>26</v>
      </c>
      <c r="E359" s="6" t="s">
        <v>11</v>
      </c>
      <c r="F359" s="6" t="s">
        <v>14</v>
      </c>
      <c r="G359" s="8">
        <v>711.25</v>
      </c>
      <c r="H359" s="8">
        <v>322.13</v>
      </c>
      <c r="I359" s="15">
        <f>tblSales2026[[#This Row],[Revenue]]-tblSales2026[[#This Row],[Cost]]</f>
        <v>389.12</v>
      </c>
    </row>
    <row r="360" spans="1:9" ht="15" customHeight="1">
      <c r="A360" s="6" t="s">
        <v>394</v>
      </c>
      <c r="B360" s="7">
        <v>46293</v>
      </c>
      <c r="C360" s="16">
        <f>EOMONTH(tblSales2026[[#This Row],[Date]],-1)+1</f>
        <v>46266</v>
      </c>
      <c r="D360" s="6" t="s">
        <v>15</v>
      </c>
      <c r="E360" s="6" t="s">
        <v>11</v>
      </c>
      <c r="F360" s="6" t="s">
        <v>9</v>
      </c>
      <c r="G360" s="8">
        <v>8581.2999999999993</v>
      </c>
      <c r="H360" s="8">
        <v>6187.14</v>
      </c>
      <c r="I360" s="15">
        <f>tblSales2026[[#This Row],[Revenue]]-tblSales2026[[#This Row],[Cost]]</f>
        <v>2394.1599999999989</v>
      </c>
    </row>
    <row r="361" spans="1:9" ht="15" customHeight="1">
      <c r="A361" s="6" t="s">
        <v>395</v>
      </c>
      <c r="B361" s="7">
        <v>46293</v>
      </c>
      <c r="C361" s="16">
        <f>EOMONTH(tblSales2026[[#This Row],[Date]],-1)+1</f>
        <v>46266</v>
      </c>
      <c r="D361" s="6" t="s">
        <v>19</v>
      </c>
      <c r="E361" s="6" t="s">
        <v>20</v>
      </c>
      <c r="F361" s="6" t="s">
        <v>16</v>
      </c>
      <c r="G361" s="8">
        <v>2454.62</v>
      </c>
      <c r="H361" s="8">
        <v>1437.51</v>
      </c>
      <c r="I361" s="15">
        <f>tblSales2026[[#This Row],[Revenue]]-tblSales2026[[#This Row],[Cost]]</f>
        <v>1017.1099999999999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B9D57-28BD-42C8-A5C8-E789F33EBC31}">
  <dimension ref="A1:I361"/>
  <sheetViews>
    <sheetView showGridLines="0" workbookViewId="0">
      <selection activeCell="D8" sqref="D8"/>
    </sheetView>
  </sheetViews>
  <sheetFormatPr defaultRowHeight="14.25"/>
  <cols>
    <col min="1" max="1" width="12.25" customWidth="1"/>
    <col min="2" max="3" width="11.375" customWidth="1"/>
    <col min="4" max="4" width="20.625" customWidth="1"/>
    <col min="5" max="5" width="14.125" customWidth="1"/>
    <col min="6" max="6" width="15.375" customWidth="1"/>
    <col min="7" max="7" width="13.75" customWidth="1"/>
    <col min="8" max="8" width="10.625" customWidth="1"/>
    <col min="9" max="9" width="9.375" bestFit="1" customWidth="1"/>
  </cols>
  <sheetData>
    <row r="1" spans="1:9" ht="15">
      <c r="A1" s="5" t="s">
        <v>0</v>
      </c>
      <c r="B1" s="5" t="s">
        <v>1</v>
      </c>
      <c r="C1" s="5" t="s">
        <v>396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761</v>
      </c>
    </row>
    <row r="2" spans="1:9" ht="15">
      <c r="A2" s="6" t="s">
        <v>401</v>
      </c>
      <c r="B2" s="7">
        <v>45659</v>
      </c>
      <c r="C2" s="16">
        <v>45658</v>
      </c>
      <c r="D2" s="6" t="s">
        <v>21</v>
      </c>
      <c r="E2" s="6" t="s">
        <v>20</v>
      </c>
      <c r="F2" s="6" t="s">
        <v>16</v>
      </c>
      <c r="G2" s="8">
        <v>2044</v>
      </c>
      <c r="H2" s="8">
        <v>891</v>
      </c>
      <c r="I2" s="15">
        <v>1153</v>
      </c>
    </row>
    <row r="3" spans="1:9" ht="15">
      <c r="A3" s="6" t="s">
        <v>402</v>
      </c>
      <c r="B3" s="7">
        <v>45659</v>
      </c>
      <c r="C3" s="16">
        <v>45658</v>
      </c>
      <c r="D3" s="6" t="s">
        <v>10</v>
      </c>
      <c r="E3" s="6" t="s">
        <v>11</v>
      </c>
      <c r="F3" s="6" t="s">
        <v>14</v>
      </c>
      <c r="G3" s="8">
        <v>1389.27</v>
      </c>
      <c r="H3" s="8">
        <v>633.48</v>
      </c>
      <c r="I3" s="15">
        <v>755.79</v>
      </c>
    </row>
    <row r="4" spans="1:9" ht="15">
      <c r="A4" s="6" t="s">
        <v>403</v>
      </c>
      <c r="B4" s="7">
        <v>45659</v>
      </c>
      <c r="C4" s="16">
        <v>45658</v>
      </c>
      <c r="D4" s="6" t="s">
        <v>26</v>
      </c>
      <c r="E4" s="6" t="s">
        <v>11</v>
      </c>
      <c r="F4" s="6" t="s">
        <v>12</v>
      </c>
      <c r="G4" s="8">
        <v>217.71</v>
      </c>
      <c r="H4" s="8">
        <v>154.56</v>
      </c>
      <c r="I4" s="15">
        <v>63.150000000000006</v>
      </c>
    </row>
    <row r="5" spans="1:9" ht="15">
      <c r="A5" s="6" t="s">
        <v>404</v>
      </c>
      <c r="B5" s="7">
        <v>45661</v>
      </c>
      <c r="C5" s="16">
        <v>45658</v>
      </c>
      <c r="D5" s="6" t="s">
        <v>13</v>
      </c>
      <c r="E5" s="6" t="s">
        <v>8</v>
      </c>
      <c r="F5" s="6" t="s">
        <v>16</v>
      </c>
      <c r="G5" s="8">
        <v>2350.63</v>
      </c>
      <c r="H5" s="8">
        <v>1533.27</v>
      </c>
      <c r="I5" s="15">
        <v>817.36000000000013</v>
      </c>
    </row>
    <row r="6" spans="1:9" ht="15">
      <c r="A6" s="6" t="s">
        <v>405</v>
      </c>
      <c r="B6" s="7">
        <v>45661</v>
      </c>
      <c r="C6" s="16">
        <v>45658</v>
      </c>
      <c r="D6" s="6" t="s">
        <v>15</v>
      </c>
      <c r="E6" s="6" t="s">
        <v>11</v>
      </c>
      <c r="F6" s="6" t="s">
        <v>14</v>
      </c>
      <c r="G6" s="8">
        <v>1016.2</v>
      </c>
      <c r="H6" s="8">
        <v>446.23</v>
      </c>
      <c r="I6" s="15">
        <v>569.97</v>
      </c>
    </row>
    <row r="7" spans="1:9" ht="15">
      <c r="A7" s="6" t="s">
        <v>406</v>
      </c>
      <c r="B7" s="7">
        <v>45662</v>
      </c>
      <c r="C7" s="16">
        <v>45658</v>
      </c>
      <c r="D7" s="6" t="s">
        <v>22</v>
      </c>
      <c r="E7" s="6" t="s">
        <v>8</v>
      </c>
      <c r="F7" s="6" t="s">
        <v>9</v>
      </c>
      <c r="G7" s="8">
        <v>4950.41</v>
      </c>
      <c r="H7" s="8">
        <v>3662.89</v>
      </c>
      <c r="I7" s="15">
        <v>1287.52</v>
      </c>
    </row>
    <row r="8" spans="1:9" ht="15">
      <c r="A8" s="6" t="s">
        <v>407</v>
      </c>
      <c r="B8" s="7">
        <v>45662</v>
      </c>
      <c r="C8" s="16">
        <v>45658</v>
      </c>
      <c r="D8" s="6" t="s">
        <v>7</v>
      </c>
      <c r="E8" s="6" t="s">
        <v>8</v>
      </c>
      <c r="F8" s="6" t="s">
        <v>12</v>
      </c>
      <c r="G8" s="8">
        <v>393.85</v>
      </c>
      <c r="H8" s="8">
        <v>264.31</v>
      </c>
      <c r="I8" s="15">
        <v>129.54000000000002</v>
      </c>
    </row>
    <row r="9" spans="1:9" ht="15">
      <c r="A9" s="6" t="s">
        <v>408</v>
      </c>
      <c r="B9" s="7">
        <v>45662</v>
      </c>
      <c r="C9" s="16">
        <v>45658</v>
      </c>
      <c r="D9" s="6" t="s">
        <v>26</v>
      </c>
      <c r="E9" s="6" t="s">
        <v>11</v>
      </c>
      <c r="F9" s="6" t="s">
        <v>14</v>
      </c>
      <c r="G9" s="8">
        <v>1182.6300000000001</v>
      </c>
      <c r="H9" s="8">
        <v>620.51</v>
      </c>
      <c r="I9" s="15">
        <v>562.12000000000012</v>
      </c>
    </row>
    <row r="10" spans="1:9" ht="15">
      <c r="A10" s="6" t="s">
        <v>409</v>
      </c>
      <c r="B10" s="7">
        <v>45662</v>
      </c>
      <c r="C10" s="16">
        <v>45658</v>
      </c>
      <c r="D10" s="6" t="s">
        <v>15</v>
      </c>
      <c r="E10" s="6" t="s">
        <v>11</v>
      </c>
      <c r="F10" s="6" t="s">
        <v>16</v>
      </c>
      <c r="G10" s="8">
        <v>1665.13</v>
      </c>
      <c r="H10" s="8">
        <v>1009.82</v>
      </c>
      <c r="I10" s="15">
        <v>655.31000000000006</v>
      </c>
    </row>
    <row r="11" spans="1:9" ht="15">
      <c r="A11" s="6" t="s">
        <v>410</v>
      </c>
      <c r="B11" s="7">
        <v>45664</v>
      </c>
      <c r="C11" s="16">
        <v>45658</v>
      </c>
      <c r="D11" s="6" t="s">
        <v>22</v>
      </c>
      <c r="E11" s="6" t="s">
        <v>8</v>
      </c>
      <c r="F11" s="6" t="s">
        <v>16</v>
      </c>
      <c r="G11" s="8">
        <v>768.49</v>
      </c>
      <c r="H11" s="8">
        <v>461.06</v>
      </c>
      <c r="I11" s="15">
        <v>307.43</v>
      </c>
    </row>
    <row r="12" spans="1:9" ht="15">
      <c r="A12" s="6" t="s">
        <v>411</v>
      </c>
      <c r="B12" s="7">
        <v>45664</v>
      </c>
      <c r="C12" s="16">
        <v>45658</v>
      </c>
      <c r="D12" s="6" t="s">
        <v>25</v>
      </c>
      <c r="E12" s="6" t="s">
        <v>18</v>
      </c>
      <c r="F12" s="6" t="s">
        <v>16</v>
      </c>
      <c r="G12" s="8">
        <v>1621.5</v>
      </c>
      <c r="H12" s="8">
        <v>1091.99</v>
      </c>
      <c r="I12" s="15">
        <v>529.51</v>
      </c>
    </row>
    <row r="13" spans="1:9" ht="15">
      <c r="A13" s="6" t="s">
        <v>412</v>
      </c>
      <c r="B13" s="7">
        <v>45667</v>
      </c>
      <c r="C13" s="16">
        <v>45658</v>
      </c>
      <c r="D13" s="6" t="s">
        <v>19</v>
      </c>
      <c r="E13" s="6" t="s">
        <v>20</v>
      </c>
      <c r="F13" s="6" t="s">
        <v>16</v>
      </c>
      <c r="G13" s="8">
        <v>723.01</v>
      </c>
      <c r="H13" s="8">
        <v>485</v>
      </c>
      <c r="I13" s="15">
        <v>238.01</v>
      </c>
    </row>
    <row r="14" spans="1:9" ht="15">
      <c r="A14" s="6" t="s">
        <v>413</v>
      </c>
      <c r="B14" s="7">
        <v>45667</v>
      </c>
      <c r="C14" s="16">
        <v>45658</v>
      </c>
      <c r="D14" s="6" t="s">
        <v>26</v>
      </c>
      <c r="E14" s="6" t="s">
        <v>11</v>
      </c>
      <c r="F14" s="6" t="s">
        <v>16</v>
      </c>
      <c r="G14" s="8">
        <v>2714.99</v>
      </c>
      <c r="H14" s="8">
        <v>1884</v>
      </c>
      <c r="I14" s="15">
        <v>830.98999999999978</v>
      </c>
    </row>
    <row r="15" spans="1:9" ht="15">
      <c r="A15" s="6" t="s">
        <v>414</v>
      </c>
      <c r="B15" s="7">
        <v>45668</v>
      </c>
      <c r="C15" s="16">
        <v>45658</v>
      </c>
      <c r="D15" s="6" t="s">
        <v>24</v>
      </c>
      <c r="E15" s="6" t="s">
        <v>20</v>
      </c>
      <c r="F15" s="6" t="s">
        <v>12</v>
      </c>
      <c r="G15" s="8">
        <v>523.26</v>
      </c>
      <c r="H15" s="8">
        <v>407.05</v>
      </c>
      <c r="I15" s="15">
        <v>116.20999999999998</v>
      </c>
    </row>
    <row r="16" spans="1:9" ht="15">
      <c r="A16" s="6" t="s">
        <v>415</v>
      </c>
      <c r="B16" s="7">
        <v>45668</v>
      </c>
      <c r="C16" s="16">
        <v>45658</v>
      </c>
      <c r="D16" s="6" t="s">
        <v>7</v>
      </c>
      <c r="E16" s="6" t="s">
        <v>8</v>
      </c>
      <c r="F16" s="6" t="s">
        <v>14</v>
      </c>
      <c r="G16" s="8">
        <v>580.1</v>
      </c>
      <c r="H16" s="8">
        <v>313.66000000000003</v>
      </c>
      <c r="I16" s="15">
        <v>266.44</v>
      </c>
    </row>
    <row r="17" spans="1:9" ht="15">
      <c r="A17" s="6" t="s">
        <v>416</v>
      </c>
      <c r="B17" s="7">
        <v>45669</v>
      </c>
      <c r="C17" s="16">
        <v>45658</v>
      </c>
      <c r="D17" s="6" t="s">
        <v>23</v>
      </c>
      <c r="E17" s="6" t="s">
        <v>18</v>
      </c>
      <c r="F17" s="6" t="s">
        <v>16</v>
      </c>
      <c r="G17" s="8">
        <v>1083.52</v>
      </c>
      <c r="H17" s="8">
        <v>636.41</v>
      </c>
      <c r="I17" s="15">
        <v>447.11</v>
      </c>
    </row>
    <row r="18" spans="1:9" ht="15">
      <c r="A18" s="6" t="s">
        <v>417</v>
      </c>
      <c r="B18" s="7">
        <v>45670</v>
      </c>
      <c r="C18" s="16">
        <v>45658</v>
      </c>
      <c r="D18" s="6" t="s">
        <v>25</v>
      </c>
      <c r="E18" s="6" t="s">
        <v>18</v>
      </c>
      <c r="F18" s="6" t="s">
        <v>12</v>
      </c>
      <c r="G18" s="8">
        <v>590.73</v>
      </c>
      <c r="H18" s="8">
        <v>407.86</v>
      </c>
      <c r="I18" s="15">
        <v>182.87</v>
      </c>
    </row>
    <row r="19" spans="1:9" ht="15">
      <c r="A19" s="6" t="s">
        <v>418</v>
      </c>
      <c r="B19" s="7">
        <v>45671</v>
      </c>
      <c r="C19" s="16">
        <v>45658</v>
      </c>
      <c r="D19" s="6" t="s">
        <v>7</v>
      </c>
      <c r="E19" s="6" t="s">
        <v>8</v>
      </c>
      <c r="F19" s="6" t="s">
        <v>14</v>
      </c>
      <c r="G19" s="8">
        <v>1463.33</v>
      </c>
      <c r="H19" s="8">
        <v>584.70000000000005</v>
      </c>
      <c r="I19" s="15">
        <v>878.62999999999988</v>
      </c>
    </row>
    <row r="20" spans="1:9" ht="15">
      <c r="A20" s="6" t="s">
        <v>419</v>
      </c>
      <c r="B20" s="7">
        <v>45671</v>
      </c>
      <c r="C20" s="16">
        <v>45658</v>
      </c>
      <c r="D20" s="6" t="s">
        <v>24</v>
      </c>
      <c r="E20" s="6" t="s">
        <v>20</v>
      </c>
      <c r="F20" s="6" t="s">
        <v>14</v>
      </c>
      <c r="G20" s="8">
        <v>826.3</v>
      </c>
      <c r="H20" s="8">
        <v>315.97000000000003</v>
      </c>
      <c r="I20" s="15">
        <v>510.32999999999993</v>
      </c>
    </row>
    <row r="21" spans="1:9" ht="15">
      <c r="A21" s="6" t="s">
        <v>420</v>
      </c>
      <c r="B21" s="7">
        <v>45671</v>
      </c>
      <c r="C21" s="16">
        <v>45658</v>
      </c>
      <c r="D21" s="6" t="s">
        <v>23</v>
      </c>
      <c r="E21" s="6" t="s">
        <v>18</v>
      </c>
      <c r="F21" s="6" t="s">
        <v>9</v>
      </c>
      <c r="G21" s="8">
        <v>3852.49</v>
      </c>
      <c r="H21" s="8">
        <v>3214.15</v>
      </c>
      <c r="I21" s="15">
        <v>638.33999999999969</v>
      </c>
    </row>
    <row r="22" spans="1:9" ht="15">
      <c r="A22" s="6" t="s">
        <v>421</v>
      </c>
      <c r="B22" s="7">
        <v>45671</v>
      </c>
      <c r="C22" s="16">
        <v>45658</v>
      </c>
      <c r="D22" s="6" t="s">
        <v>13</v>
      </c>
      <c r="E22" s="6" t="s">
        <v>8</v>
      </c>
      <c r="F22" s="6" t="s">
        <v>16</v>
      </c>
      <c r="G22" s="8">
        <v>848.47</v>
      </c>
      <c r="H22" s="8">
        <v>450.39</v>
      </c>
      <c r="I22" s="15">
        <v>398.08000000000004</v>
      </c>
    </row>
    <row r="23" spans="1:9" ht="15">
      <c r="A23" s="6" t="s">
        <v>422</v>
      </c>
      <c r="B23" s="7">
        <v>45672</v>
      </c>
      <c r="C23" s="16">
        <v>45658</v>
      </c>
      <c r="D23" s="6" t="s">
        <v>24</v>
      </c>
      <c r="E23" s="6" t="s">
        <v>20</v>
      </c>
      <c r="F23" s="6" t="s">
        <v>16</v>
      </c>
      <c r="G23" s="8">
        <v>1959.26</v>
      </c>
      <c r="H23" s="8">
        <v>1403.04</v>
      </c>
      <c r="I23" s="15">
        <v>556.22</v>
      </c>
    </row>
    <row r="24" spans="1:9" ht="15">
      <c r="A24" s="6" t="s">
        <v>423</v>
      </c>
      <c r="B24" s="7">
        <v>45673</v>
      </c>
      <c r="C24" s="16">
        <v>45658</v>
      </c>
      <c r="D24" s="6" t="s">
        <v>21</v>
      </c>
      <c r="E24" s="6" t="s">
        <v>20</v>
      </c>
      <c r="F24" s="6" t="s">
        <v>14</v>
      </c>
      <c r="G24" s="8">
        <v>1111.1300000000001</v>
      </c>
      <c r="H24" s="8">
        <v>499.6</v>
      </c>
      <c r="I24" s="15">
        <v>611.53000000000009</v>
      </c>
    </row>
    <row r="25" spans="1:9" ht="15">
      <c r="A25" s="6" t="s">
        <v>424</v>
      </c>
      <c r="B25" s="7">
        <v>45674</v>
      </c>
      <c r="C25" s="16">
        <v>45658</v>
      </c>
      <c r="D25" s="6" t="s">
        <v>21</v>
      </c>
      <c r="E25" s="6" t="s">
        <v>20</v>
      </c>
      <c r="F25" s="6" t="s">
        <v>12</v>
      </c>
      <c r="G25" s="8">
        <v>421.74</v>
      </c>
      <c r="H25" s="8">
        <v>253.09</v>
      </c>
      <c r="I25" s="15">
        <v>168.65</v>
      </c>
    </row>
    <row r="26" spans="1:9" ht="15">
      <c r="A26" s="6" t="s">
        <v>425</v>
      </c>
      <c r="B26" s="7">
        <v>45677</v>
      </c>
      <c r="C26" s="16">
        <v>45658</v>
      </c>
      <c r="D26" s="6" t="s">
        <v>21</v>
      </c>
      <c r="E26" s="6" t="s">
        <v>20</v>
      </c>
      <c r="F26" s="6" t="s">
        <v>9</v>
      </c>
      <c r="G26" s="8">
        <v>5536.58</v>
      </c>
      <c r="H26" s="8">
        <v>4118.6099999999997</v>
      </c>
      <c r="I26" s="15">
        <v>1417.9700000000003</v>
      </c>
    </row>
    <row r="27" spans="1:9" ht="15">
      <c r="A27" s="6" t="s">
        <v>426</v>
      </c>
      <c r="B27" s="7">
        <v>45677</v>
      </c>
      <c r="C27" s="16">
        <v>45658</v>
      </c>
      <c r="D27" s="6" t="s">
        <v>19</v>
      </c>
      <c r="E27" s="6" t="s">
        <v>20</v>
      </c>
      <c r="F27" s="6" t="s">
        <v>16</v>
      </c>
      <c r="G27" s="8">
        <v>1266.1300000000001</v>
      </c>
      <c r="H27" s="8">
        <v>857.41</v>
      </c>
      <c r="I27" s="15">
        <v>408.72000000000014</v>
      </c>
    </row>
    <row r="28" spans="1:9" ht="15">
      <c r="A28" s="6" t="s">
        <v>427</v>
      </c>
      <c r="B28" s="7">
        <v>45677</v>
      </c>
      <c r="C28" s="16">
        <v>45658</v>
      </c>
      <c r="D28" s="6" t="s">
        <v>15</v>
      </c>
      <c r="E28" s="6" t="s">
        <v>11</v>
      </c>
      <c r="F28" s="6" t="s">
        <v>16</v>
      </c>
      <c r="G28" s="8">
        <v>875.29</v>
      </c>
      <c r="H28" s="8">
        <v>614.1</v>
      </c>
      <c r="I28" s="15">
        <v>261.18999999999994</v>
      </c>
    </row>
    <row r="29" spans="1:9" ht="15">
      <c r="A29" s="6" t="s">
        <v>428</v>
      </c>
      <c r="B29" s="7">
        <v>45677</v>
      </c>
      <c r="C29" s="16">
        <v>45658</v>
      </c>
      <c r="D29" s="6" t="s">
        <v>25</v>
      </c>
      <c r="E29" s="6" t="s">
        <v>18</v>
      </c>
      <c r="F29" s="6" t="s">
        <v>9</v>
      </c>
      <c r="G29" s="8">
        <v>1773.12</v>
      </c>
      <c r="H29" s="8">
        <v>1490.75</v>
      </c>
      <c r="I29" s="15">
        <v>282.36999999999989</v>
      </c>
    </row>
    <row r="30" spans="1:9" ht="15">
      <c r="A30" s="6" t="s">
        <v>429</v>
      </c>
      <c r="B30" s="7">
        <v>45677</v>
      </c>
      <c r="C30" s="16">
        <v>45658</v>
      </c>
      <c r="D30" s="6" t="s">
        <v>15</v>
      </c>
      <c r="E30" s="6" t="s">
        <v>11</v>
      </c>
      <c r="F30" s="6" t="s">
        <v>9</v>
      </c>
      <c r="G30" s="8">
        <v>1909.51</v>
      </c>
      <c r="H30" s="8">
        <v>1389.11</v>
      </c>
      <c r="I30" s="15">
        <v>520.40000000000009</v>
      </c>
    </row>
    <row r="31" spans="1:9" ht="15">
      <c r="A31" s="6" t="s">
        <v>430</v>
      </c>
      <c r="B31" s="7">
        <v>45678</v>
      </c>
      <c r="C31" s="16">
        <v>45658</v>
      </c>
      <c r="D31" s="6" t="s">
        <v>7</v>
      </c>
      <c r="E31" s="6" t="s">
        <v>8</v>
      </c>
      <c r="F31" s="6" t="s">
        <v>14</v>
      </c>
      <c r="G31" s="8">
        <v>1330.83</v>
      </c>
      <c r="H31" s="8">
        <v>564.78</v>
      </c>
      <c r="I31" s="15">
        <v>766.05</v>
      </c>
    </row>
    <row r="32" spans="1:9" ht="15">
      <c r="A32" s="6" t="s">
        <v>431</v>
      </c>
      <c r="B32" s="7">
        <v>45678</v>
      </c>
      <c r="C32" s="16">
        <v>45658</v>
      </c>
      <c r="D32" s="6" t="s">
        <v>26</v>
      </c>
      <c r="E32" s="6" t="s">
        <v>11</v>
      </c>
      <c r="F32" s="6" t="s">
        <v>9</v>
      </c>
      <c r="G32" s="8">
        <v>1697.85</v>
      </c>
      <c r="H32" s="8">
        <v>1374.78</v>
      </c>
      <c r="I32" s="15">
        <v>323.06999999999994</v>
      </c>
    </row>
    <row r="33" spans="1:9" ht="15">
      <c r="A33" s="6" t="s">
        <v>432</v>
      </c>
      <c r="B33" s="7">
        <v>45679</v>
      </c>
      <c r="C33" s="16">
        <v>45658</v>
      </c>
      <c r="D33" s="6" t="s">
        <v>19</v>
      </c>
      <c r="E33" s="6" t="s">
        <v>20</v>
      </c>
      <c r="F33" s="6" t="s">
        <v>16</v>
      </c>
      <c r="G33" s="8">
        <v>2722.54</v>
      </c>
      <c r="H33" s="8">
        <v>1499.68</v>
      </c>
      <c r="I33" s="15">
        <v>1222.8599999999999</v>
      </c>
    </row>
    <row r="34" spans="1:9" ht="15">
      <c r="A34" s="6" t="s">
        <v>433</v>
      </c>
      <c r="B34" s="7">
        <v>45679</v>
      </c>
      <c r="C34" s="16">
        <v>45658</v>
      </c>
      <c r="D34" s="6" t="s">
        <v>10</v>
      </c>
      <c r="E34" s="6" t="s">
        <v>11</v>
      </c>
      <c r="F34" s="6" t="s">
        <v>9</v>
      </c>
      <c r="G34" s="8">
        <v>4412.7700000000004</v>
      </c>
      <c r="H34" s="8">
        <v>3084.14</v>
      </c>
      <c r="I34" s="15">
        <v>1328.6300000000006</v>
      </c>
    </row>
    <row r="35" spans="1:9" ht="15">
      <c r="A35" s="6" t="s">
        <v>434</v>
      </c>
      <c r="B35" s="7">
        <v>45681</v>
      </c>
      <c r="C35" s="16">
        <v>45658</v>
      </c>
      <c r="D35" s="6" t="s">
        <v>25</v>
      </c>
      <c r="E35" s="6" t="s">
        <v>18</v>
      </c>
      <c r="F35" s="6" t="s">
        <v>9</v>
      </c>
      <c r="G35" s="8">
        <v>2089.6799999999998</v>
      </c>
      <c r="H35" s="8">
        <v>1653.36</v>
      </c>
      <c r="I35" s="15">
        <v>436.31999999999994</v>
      </c>
    </row>
    <row r="36" spans="1:9" ht="15">
      <c r="A36" s="6" t="s">
        <v>435</v>
      </c>
      <c r="B36" s="7">
        <v>45681</v>
      </c>
      <c r="C36" s="16">
        <v>45658</v>
      </c>
      <c r="D36" s="6" t="s">
        <v>13</v>
      </c>
      <c r="E36" s="6" t="s">
        <v>8</v>
      </c>
      <c r="F36" s="6" t="s">
        <v>14</v>
      </c>
      <c r="G36" s="8">
        <v>497.53</v>
      </c>
      <c r="H36" s="8">
        <v>210.05</v>
      </c>
      <c r="I36" s="15">
        <v>287.47999999999996</v>
      </c>
    </row>
    <row r="37" spans="1:9" ht="15">
      <c r="A37" s="6" t="s">
        <v>436</v>
      </c>
      <c r="B37" s="7">
        <v>45682</v>
      </c>
      <c r="C37" s="16">
        <v>45658</v>
      </c>
      <c r="D37" s="6" t="s">
        <v>21</v>
      </c>
      <c r="E37" s="6" t="s">
        <v>20</v>
      </c>
      <c r="F37" s="6" t="s">
        <v>9</v>
      </c>
      <c r="G37" s="8">
        <v>4445.3900000000003</v>
      </c>
      <c r="H37" s="8">
        <v>3349.85</v>
      </c>
      <c r="I37" s="15">
        <v>1095.5400000000004</v>
      </c>
    </row>
    <row r="38" spans="1:9" ht="15">
      <c r="A38" s="6" t="s">
        <v>437</v>
      </c>
      <c r="B38" s="7">
        <v>45683</v>
      </c>
      <c r="C38" s="16">
        <v>45658</v>
      </c>
      <c r="D38" s="6" t="s">
        <v>23</v>
      </c>
      <c r="E38" s="6" t="s">
        <v>18</v>
      </c>
      <c r="F38" s="6" t="s">
        <v>14</v>
      </c>
      <c r="G38" s="8">
        <v>1394.6</v>
      </c>
      <c r="H38" s="8">
        <v>793.06</v>
      </c>
      <c r="I38" s="15">
        <v>601.54</v>
      </c>
    </row>
    <row r="39" spans="1:9" ht="15">
      <c r="A39" s="6" t="s">
        <v>438</v>
      </c>
      <c r="B39" s="7">
        <v>45684</v>
      </c>
      <c r="C39" s="16">
        <v>45658</v>
      </c>
      <c r="D39" s="6" t="s">
        <v>21</v>
      </c>
      <c r="E39" s="6" t="s">
        <v>20</v>
      </c>
      <c r="F39" s="6" t="s">
        <v>14</v>
      </c>
      <c r="G39" s="8">
        <v>689.57</v>
      </c>
      <c r="H39" s="8">
        <v>283.82</v>
      </c>
      <c r="I39" s="15">
        <v>405.75000000000006</v>
      </c>
    </row>
    <row r="40" spans="1:9" ht="15">
      <c r="A40" s="6" t="s">
        <v>439</v>
      </c>
      <c r="B40" s="7">
        <v>45685</v>
      </c>
      <c r="C40" s="16">
        <v>45658</v>
      </c>
      <c r="D40" s="6" t="s">
        <v>10</v>
      </c>
      <c r="E40" s="6" t="s">
        <v>11</v>
      </c>
      <c r="F40" s="6" t="s">
        <v>16</v>
      </c>
      <c r="G40" s="8">
        <v>2210.2600000000002</v>
      </c>
      <c r="H40" s="8">
        <v>1355.56</v>
      </c>
      <c r="I40" s="15">
        <v>854.70000000000027</v>
      </c>
    </row>
    <row r="41" spans="1:9" ht="15">
      <c r="A41" s="6" t="s">
        <v>440</v>
      </c>
      <c r="B41" s="7">
        <v>45685</v>
      </c>
      <c r="C41" s="16">
        <v>45658</v>
      </c>
      <c r="D41" s="6" t="s">
        <v>26</v>
      </c>
      <c r="E41" s="6" t="s">
        <v>11</v>
      </c>
      <c r="F41" s="6" t="s">
        <v>9</v>
      </c>
      <c r="G41" s="8">
        <v>3475.84</v>
      </c>
      <c r="H41" s="8">
        <v>2941.7</v>
      </c>
      <c r="I41" s="15">
        <v>534.14000000000033</v>
      </c>
    </row>
    <row r="42" spans="1:9" ht="15">
      <c r="A42" s="6" t="s">
        <v>441</v>
      </c>
      <c r="B42" s="7">
        <v>45689</v>
      </c>
      <c r="C42" s="16">
        <v>45689</v>
      </c>
      <c r="D42" s="6" t="s">
        <v>21</v>
      </c>
      <c r="E42" s="6" t="s">
        <v>20</v>
      </c>
      <c r="F42" s="6" t="s">
        <v>16</v>
      </c>
      <c r="G42" s="8">
        <v>1310.5999999999999</v>
      </c>
      <c r="H42" s="8">
        <v>934.92</v>
      </c>
      <c r="I42" s="15">
        <v>375.67999999999995</v>
      </c>
    </row>
    <row r="43" spans="1:9" ht="15">
      <c r="A43" s="6" t="s">
        <v>442</v>
      </c>
      <c r="B43" s="7">
        <v>45689</v>
      </c>
      <c r="C43" s="16">
        <v>45689</v>
      </c>
      <c r="D43" s="6" t="s">
        <v>26</v>
      </c>
      <c r="E43" s="6" t="s">
        <v>11</v>
      </c>
      <c r="F43" s="6" t="s">
        <v>14</v>
      </c>
      <c r="G43" s="8">
        <v>520.25</v>
      </c>
      <c r="H43" s="8">
        <v>231.89</v>
      </c>
      <c r="I43" s="15">
        <v>288.36</v>
      </c>
    </row>
    <row r="44" spans="1:9" ht="15">
      <c r="A44" s="6" t="s">
        <v>443</v>
      </c>
      <c r="B44" s="7">
        <v>45690</v>
      </c>
      <c r="C44" s="16">
        <v>45689</v>
      </c>
      <c r="D44" s="6" t="s">
        <v>26</v>
      </c>
      <c r="E44" s="6" t="s">
        <v>11</v>
      </c>
      <c r="F44" s="6" t="s">
        <v>14</v>
      </c>
      <c r="G44" s="8">
        <v>665.78</v>
      </c>
      <c r="H44" s="8">
        <v>307.20999999999998</v>
      </c>
      <c r="I44" s="15">
        <v>358.57</v>
      </c>
    </row>
    <row r="45" spans="1:9" ht="15">
      <c r="A45" s="6" t="s">
        <v>444</v>
      </c>
      <c r="B45" s="7">
        <v>45690</v>
      </c>
      <c r="C45" s="16">
        <v>45689</v>
      </c>
      <c r="D45" s="6" t="s">
        <v>25</v>
      </c>
      <c r="E45" s="6" t="s">
        <v>18</v>
      </c>
      <c r="F45" s="6" t="s">
        <v>16</v>
      </c>
      <c r="G45" s="8">
        <v>1352.35</v>
      </c>
      <c r="H45" s="8">
        <v>792.96</v>
      </c>
      <c r="I45" s="15">
        <v>559.38999999999987</v>
      </c>
    </row>
    <row r="46" spans="1:9" ht="15">
      <c r="A46" s="6" t="s">
        <v>445</v>
      </c>
      <c r="B46" s="7">
        <v>45691</v>
      </c>
      <c r="C46" s="16">
        <v>45689</v>
      </c>
      <c r="D46" s="6" t="s">
        <v>7</v>
      </c>
      <c r="E46" s="6" t="s">
        <v>8</v>
      </c>
      <c r="F46" s="6" t="s">
        <v>12</v>
      </c>
      <c r="G46" s="8">
        <v>746.99</v>
      </c>
      <c r="H46" s="8">
        <v>501.96</v>
      </c>
      <c r="I46" s="15">
        <v>245.03000000000003</v>
      </c>
    </row>
    <row r="47" spans="1:9" ht="15">
      <c r="A47" s="6" t="s">
        <v>446</v>
      </c>
      <c r="B47" s="7">
        <v>45691</v>
      </c>
      <c r="C47" s="16">
        <v>45689</v>
      </c>
      <c r="D47" s="6" t="s">
        <v>10</v>
      </c>
      <c r="E47" s="6" t="s">
        <v>11</v>
      </c>
      <c r="F47" s="6" t="s">
        <v>9</v>
      </c>
      <c r="G47" s="8">
        <v>2532.61</v>
      </c>
      <c r="H47" s="8">
        <v>1784</v>
      </c>
      <c r="I47" s="15">
        <v>748.61000000000013</v>
      </c>
    </row>
    <row r="48" spans="1:9" ht="15">
      <c r="A48" s="6" t="s">
        <v>447</v>
      </c>
      <c r="B48" s="7">
        <v>45692</v>
      </c>
      <c r="C48" s="16">
        <v>45689</v>
      </c>
      <c r="D48" s="6" t="s">
        <v>19</v>
      </c>
      <c r="E48" s="6" t="s">
        <v>20</v>
      </c>
      <c r="F48" s="6" t="s">
        <v>16</v>
      </c>
      <c r="G48" s="8">
        <v>2439.19</v>
      </c>
      <c r="H48" s="8">
        <v>1723.68</v>
      </c>
      <c r="I48" s="15">
        <v>715.51</v>
      </c>
    </row>
    <row r="49" spans="1:9" ht="15">
      <c r="A49" s="6" t="s">
        <v>448</v>
      </c>
      <c r="B49" s="7">
        <v>45692</v>
      </c>
      <c r="C49" s="16">
        <v>45689</v>
      </c>
      <c r="D49" s="6" t="s">
        <v>17</v>
      </c>
      <c r="E49" s="6" t="s">
        <v>18</v>
      </c>
      <c r="F49" s="6" t="s">
        <v>14</v>
      </c>
      <c r="G49" s="8">
        <v>484.54</v>
      </c>
      <c r="H49" s="8">
        <v>256.81</v>
      </c>
      <c r="I49" s="15">
        <v>227.73000000000002</v>
      </c>
    </row>
    <row r="50" spans="1:9" ht="15">
      <c r="A50" s="6" t="s">
        <v>449</v>
      </c>
      <c r="B50" s="7">
        <v>45693</v>
      </c>
      <c r="C50" s="16">
        <v>45689</v>
      </c>
      <c r="D50" s="6" t="s">
        <v>13</v>
      </c>
      <c r="E50" s="6" t="s">
        <v>8</v>
      </c>
      <c r="F50" s="6" t="s">
        <v>12</v>
      </c>
      <c r="G50" s="8">
        <v>461.07</v>
      </c>
      <c r="H50" s="8">
        <v>323.23</v>
      </c>
      <c r="I50" s="15">
        <v>137.83999999999997</v>
      </c>
    </row>
    <row r="51" spans="1:9" ht="15">
      <c r="A51" s="6" t="s">
        <v>450</v>
      </c>
      <c r="B51" s="7">
        <v>45693</v>
      </c>
      <c r="C51" s="16">
        <v>45689</v>
      </c>
      <c r="D51" s="6" t="s">
        <v>23</v>
      </c>
      <c r="E51" s="6" t="s">
        <v>18</v>
      </c>
      <c r="F51" s="6" t="s">
        <v>12</v>
      </c>
      <c r="G51" s="8">
        <v>707.68</v>
      </c>
      <c r="H51" s="8">
        <v>732.45</v>
      </c>
      <c r="I51" s="15">
        <v>-24.770000000000095</v>
      </c>
    </row>
    <row r="52" spans="1:9" ht="15">
      <c r="A52" s="6" t="s">
        <v>451</v>
      </c>
      <c r="B52" s="7">
        <v>45694</v>
      </c>
      <c r="C52" s="16">
        <v>45689</v>
      </c>
      <c r="D52" s="6" t="s">
        <v>15</v>
      </c>
      <c r="E52" s="6" t="s">
        <v>11</v>
      </c>
      <c r="F52" s="6" t="s">
        <v>16</v>
      </c>
      <c r="G52" s="8">
        <v>1575.74</v>
      </c>
      <c r="H52" s="8">
        <v>1070.2</v>
      </c>
      <c r="I52" s="15">
        <v>505.53999999999996</v>
      </c>
    </row>
    <row r="53" spans="1:9" ht="15">
      <c r="A53" s="6" t="s">
        <v>452</v>
      </c>
      <c r="B53" s="7">
        <v>45695</v>
      </c>
      <c r="C53" s="16">
        <v>45689</v>
      </c>
      <c r="D53" s="6" t="s">
        <v>26</v>
      </c>
      <c r="E53" s="6" t="s">
        <v>11</v>
      </c>
      <c r="F53" s="6" t="s">
        <v>16</v>
      </c>
      <c r="G53" s="8">
        <v>2602.44</v>
      </c>
      <c r="H53" s="8">
        <v>1750.29</v>
      </c>
      <c r="I53" s="15">
        <v>852.15000000000009</v>
      </c>
    </row>
    <row r="54" spans="1:9" ht="15">
      <c r="A54" s="6" t="s">
        <v>453</v>
      </c>
      <c r="B54" s="7">
        <v>45696</v>
      </c>
      <c r="C54" s="16">
        <v>45689</v>
      </c>
      <c r="D54" s="6" t="s">
        <v>15</v>
      </c>
      <c r="E54" s="6" t="s">
        <v>11</v>
      </c>
      <c r="F54" s="6" t="s">
        <v>16</v>
      </c>
      <c r="G54" s="8">
        <v>2754.35</v>
      </c>
      <c r="H54" s="8">
        <v>1613</v>
      </c>
      <c r="I54" s="15">
        <v>1141.3499999999999</v>
      </c>
    </row>
    <row r="55" spans="1:9" ht="15">
      <c r="A55" s="6" t="s">
        <v>454</v>
      </c>
      <c r="B55" s="7">
        <v>45696</v>
      </c>
      <c r="C55" s="16">
        <v>45689</v>
      </c>
      <c r="D55" s="6" t="s">
        <v>10</v>
      </c>
      <c r="E55" s="6" t="s">
        <v>11</v>
      </c>
      <c r="F55" s="6" t="s">
        <v>16</v>
      </c>
      <c r="G55" s="8">
        <v>2545.33</v>
      </c>
      <c r="H55" s="8">
        <v>1678.9</v>
      </c>
      <c r="I55" s="15">
        <v>866.42999999999984</v>
      </c>
    </row>
    <row r="56" spans="1:9" ht="15">
      <c r="A56" s="6" t="s">
        <v>455</v>
      </c>
      <c r="B56" s="7">
        <v>45697</v>
      </c>
      <c r="C56" s="16">
        <v>45689</v>
      </c>
      <c r="D56" s="6" t="s">
        <v>26</v>
      </c>
      <c r="E56" s="6" t="s">
        <v>11</v>
      </c>
      <c r="F56" s="6" t="s">
        <v>14</v>
      </c>
      <c r="G56" s="8">
        <v>448.44</v>
      </c>
      <c r="H56" s="8">
        <v>196.37</v>
      </c>
      <c r="I56" s="15">
        <v>252.07</v>
      </c>
    </row>
    <row r="57" spans="1:9" ht="15">
      <c r="A57" s="6" t="s">
        <v>456</v>
      </c>
      <c r="B57" s="7">
        <v>45698</v>
      </c>
      <c r="C57" s="16">
        <v>45689</v>
      </c>
      <c r="D57" s="6" t="s">
        <v>24</v>
      </c>
      <c r="E57" s="6" t="s">
        <v>20</v>
      </c>
      <c r="F57" s="6" t="s">
        <v>9</v>
      </c>
      <c r="G57" s="8">
        <v>2817.78</v>
      </c>
      <c r="H57" s="8">
        <v>2232.35</v>
      </c>
      <c r="I57" s="15">
        <v>585.43000000000029</v>
      </c>
    </row>
    <row r="58" spans="1:9" ht="15">
      <c r="A58" s="6" t="s">
        <v>457</v>
      </c>
      <c r="B58" s="7">
        <v>45698</v>
      </c>
      <c r="C58" s="16">
        <v>45689</v>
      </c>
      <c r="D58" s="6" t="s">
        <v>25</v>
      </c>
      <c r="E58" s="6" t="s">
        <v>18</v>
      </c>
      <c r="F58" s="6" t="s">
        <v>16</v>
      </c>
      <c r="G58" s="8">
        <v>2589.9</v>
      </c>
      <c r="H58" s="8">
        <v>1418.08</v>
      </c>
      <c r="I58" s="15">
        <v>1171.8200000000002</v>
      </c>
    </row>
    <row r="59" spans="1:9" ht="15">
      <c r="A59" s="6" t="s">
        <v>458</v>
      </c>
      <c r="B59" s="7">
        <v>45699</v>
      </c>
      <c r="C59" s="16">
        <v>45689</v>
      </c>
      <c r="D59" s="6" t="s">
        <v>22</v>
      </c>
      <c r="E59" s="6" t="s">
        <v>8</v>
      </c>
      <c r="F59" s="6" t="s">
        <v>12</v>
      </c>
      <c r="G59" s="8">
        <v>748.57</v>
      </c>
      <c r="H59" s="8">
        <v>515.71</v>
      </c>
      <c r="I59" s="15">
        <v>232.86</v>
      </c>
    </row>
    <row r="60" spans="1:9" ht="15">
      <c r="A60" s="6" t="s">
        <v>459</v>
      </c>
      <c r="B60" s="7">
        <v>45699</v>
      </c>
      <c r="C60" s="16">
        <v>45689</v>
      </c>
      <c r="D60" s="6" t="s">
        <v>25</v>
      </c>
      <c r="E60" s="6" t="s">
        <v>18</v>
      </c>
      <c r="F60" s="6" t="s">
        <v>9</v>
      </c>
      <c r="G60" s="8">
        <v>4897.3999999999996</v>
      </c>
      <c r="H60" s="8">
        <v>3539.23</v>
      </c>
      <c r="I60" s="15">
        <v>1358.1699999999996</v>
      </c>
    </row>
    <row r="61" spans="1:9" ht="15">
      <c r="A61" s="6" t="s">
        <v>460</v>
      </c>
      <c r="B61" s="7">
        <v>45702</v>
      </c>
      <c r="C61" s="16">
        <v>45689</v>
      </c>
      <c r="D61" s="6" t="s">
        <v>25</v>
      </c>
      <c r="E61" s="6" t="s">
        <v>18</v>
      </c>
      <c r="F61" s="6" t="s">
        <v>16</v>
      </c>
      <c r="G61" s="8">
        <v>1367.47</v>
      </c>
      <c r="H61" s="8">
        <v>802.56</v>
      </c>
      <c r="I61" s="15">
        <v>564.91000000000008</v>
      </c>
    </row>
    <row r="62" spans="1:9" ht="15">
      <c r="A62" s="6" t="s">
        <v>461</v>
      </c>
      <c r="B62" s="7">
        <v>45703</v>
      </c>
      <c r="C62" s="16">
        <v>45689</v>
      </c>
      <c r="D62" s="6" t="s">
        <v>24</v>
      </c>
      <c r="E62" s="6" t="s">
        <v>20</v>
      </c>
      <c r="F62" s="6" t="s">
        <v>12</v>
      </c>
      <c r="G62" s="8">
        <v>696.85</v>
      </c>
      <c r="H62" s="8">
        <v>495.43</v>
      </c>
      <c r="I62" s="15">
        <v>201.42000000000002</v>
      </c>
    </row>
    <row r="63" spans="1:9" ht="15">
      <c r="A63" s="6" t="s">
        <v>462</v>
      </c>
      <c r="B63" s="7">
        <v>45705</v>
      </c>
      <c r="C63" s="16">
        <v>45689</v>
      </c>
      <c r="D63" s="6" t="s">
        <v>13</v>
      </c>
      <c r="E63" s="6" t="s">
        <v>8</v>
      </c>
      <c r="F63" s="6" t="s">
        <v>9</v>
      </c>
      <c r="G63" s="8">
        <v>2446.48</v>
      </c>
      <c r="H63" s="8">
        <v>1709.29</v>
      </c>
      <c r="I63" s="15">
        <v>737.19</v>
      </c>
    </row>
    <row r="64" spans="1:9" ht="15">
      <c r="A64" s="6" t="s">
        <v>463</v>
      </c>
      <c r="B64" s="7">
        <v>45705</v>
      </c>
      <c r="C64" s="16">
        <v>45689</v>
      </c>
      <c r="D64" s="6" t="s">
        <v>24</v>
      </c>
      <c r="E64" s="6" t="s">
        <v>20</v>
      </c>
      <c r="F64" s="6" t="s">
        <v>9</v>
      </c>
      <c r="G64" s="8">
        <v>4147.09</v>
      </c>
      <c r="H64" s="8">
        <v>3409.6</v>
      </c>
      <c r="I64" s="15">
        <v>737.49000000000024</v>
      </c>
    </row>
    <row r="65" spans="1:9" ht="15">
      <c r="A65" s="6" t="s">
        <v>464</v>
      </c>
      <c r="B65" s="7">
        <v>45705</v>
      </c>
      <c r="C65" s="16">
        <v>45689</v>
      </c>
      <c r="D65" s="6" t="s">
        <v>13</v>
      </c>
      <c r="E65" s="6" t="s">
        <v>8</v>
      </c>
      <c r="F65" s="6" t="s">
        <v>12</v>
      </c>
      <c r="G65" s="8">
        <v>593.76</v>
      </c>
      <c r="H65" s="8">
        <v>439.96</v>
      </c>
      <c r="I65" s="15">
        <v>153.80000000000001</v>
      </c>
    </row>
    <row r="66" spans="1:9" ht="15">
      <c r="A66" s="6" t="s">
        <v>465</v>
      </c>
      <c r="B66" s="7">
        <v>45706</v>
      </c>
      <c r="C66" s="16">
        <v>45689</v>
      </c>
      <c r="D66" s="6" t="s">
        <v>21</v>
      </c>
      <c r="E66" s="6" t="s">
        <v>20</v>
      </c>
      <c r="F66" s="6" t="s">
        <v>14</v>
      </c>
      <c r="G66" s="8">
        <v>1420.73</v>
      </c>
      <c r="H66" s="8">
        <v>706.83</v>
      </c>
      <c r="I66" s="15">
        <v>713.9</v>
      </c>
    </row>
    <row r="67" spans="1:9" ht="15">
      <c r="A67" s="6" t="s">
        <v>466</v>
      </c>
      <c r="B67" s="7">
        <v>45707</v>
      </c>
      <c r="C67" s="16">
        <v>45689</v>
      </c>
      <c r="D67" s="6" t="s">
        <v>13</v>
      </c>
      <c r="E67" s="6" t="s">
        <v>8</v>
      </c>
      <c r="F67" s="6" t="s">
        <v>12</v>
      </c>
      <c r="G67" s="8">
        <v>226.51</v>
      </c>
      <c r="H67" s="8">
        <v>174.56</v>
      </c>
      <c r="I67" s="15">
        <v>51.949999999999989</v>
      </c>
    </row>
    <row r="68" spans="1:9" ht="15">
      <c r="A68" s="6" t="s">
        <v>467</v>
      </c>
      <c r="B68" s="7">
        <v>45708</v>
      </c>
      <c r="C68" s="16">
        <v>45689</v>
      </c>
      <c r="D68" s="6" t="s">
        <v>7</v>
      </c>
      <c r="E68" s="6" t="s">
        <v>8</v>
      </c>
      <c r="F68" s="6" t="s">
        <v>9</v>
      </c>
      <c r="G68" s="8">
        <v>5111.76</v>
      </c>
      <c r="H68" s="8">
        <v>3560.87</v>
      </c>
      <c r="I68" s="15">
        <v>1550.8900000000003</v>
      </c>
    </row>
    <row r="69" spans="1:9" ht="15">
      <c r="A69" s="6" t="s">
        <v>468</v>
      </c>
      <c r="B69" s="7">
        <v>45709</v>
      </c>
      <c r="C69" s="16">
        <v>45689</v>
      </c>
      <c r="D69" s="6" t="s">
        <v>10</v>
      </c>
      <c r="E69" s="6" t="s">
        <v>11</v>
      </c>
      <c r="F69" s="6" t="s">
        <v>14</v>
      </c>
      <c r="G69" s="8">
        <v>1115.47</v>
      </c>
      <c r="H69" s="8">
        <v>508.92</v>
      </c>
      <c r="I69" s="15">
        <v>606.54999999999995</v>
      </c>
    </row>
    <row r="70" spans="1:9" ht="15">
      <c r="A70" s="6" t="s">
        <v>469</v>
      </c>
      <c r="B70" s="7">
        <v>45709</v>
      </c>
      <c r="C70" s="16">
        <v>45689</v>
      </c>
      <c r="D70" s="6" t="s">
        <v>21</v>
      </c>
      <c r="E70" s="6" t="s">
        <v>20</v>
      </c>
      <c r="F70" s="6" t="s">
        <v>12</v>
      </c>
      <c r="G70" s="8">
        <v>689.68</v>
      </c>
      <c r="H70" s="8">
        <v>526.11</v>
      </c>
      <c r="I70" s="15">
        <v>163.56999999999994</v>
      </c>
    </row>
    <row r="71" spans="1:9" ht="15">
      <c r="A71" s="6" t="s">
        <v>470</v>
      </c>
      <c r="B71" s="7">
        <v>45710</v>
      </c>
      <c r="C71" s="16">
        <v>45689</v>
      </c>
      <c r="D71" s="6" t="s">
        <v>17</v>
      </c>
      <c r="E71" s="6" t="s">
        <v>18</v>
      </c>
      <c r="F71" s="6" t="s">
        <v>12</v>
      </c>
      <c r="G71" s="8">
        <v>678.4</v>
      </c>
      <c r="H71" s="8">
        <v>461.32</v>
      </c>
      <c r="I71" s="15">
        <v>217.07999999999998</v>
      </c>
    </row>
    <row r="72" spans="1:9" ht="15">
      <c r="A72" s="6" t="s">
        <v>471</v>
      </c>
      <c r="B72" s="7">
        <v>45710</v>
      </c>
      <c r="C72" s="16">
        <v>45689</v>
      </c>
      <c r="D72" s="6" t="s">
        <v>24</v>
      </c>
      <c r="E72" s="6" t="s">
        <v>20</v>
      </c>
      <c r="F72" s="6" t="s">
        <v>9</v>
      </c>
      <c r="G72" s="8">
        <v>3929.64</v>
      </c>
      <c r="H72" s="8">
        <v>2903.32</v>
      </c>
      <c r="I72" s="15">
        <v>1026.3199999999997</v>
      </c>
    </row>
    <row r="73" spans="1:9" ht="15">
      <c r="A73" s="6" t="s">
        <v>472</v>
      </c>
      <c r="B73" s="7">
        <v>45711</v>
      </c>
      <c r="C73" s="16">
        <v>45689</v>
      </c>
      <c r="D73" s="6" t="s">
        <v>7</v>
      </c>
      <c r="E73" s="6" t="s">
        <v>8</v>
      </c>
      <c r="F73" s="6" t="s">
        <v>12</v>
      </c>
      <c r="G73" s="8">
        <v>367.57</v>
      </c>
      <c r="H73" s="8">
        <v>272.23</v>
      </c>
      <c r="I73" s="15">
        <v>95.339999999999975</v>
      </c>
    </row>
    <row r="74" spans="1:9" ht="15">
      <c r="A74" s="6" t="s">
        <v>473</v>
      </c>
      <c r="B74" s="7">
        <v>45713</v>
      </c>
      <c r="C74" s="16">
        <v>45689</v>
      </c>
      <c r="D74" s="6" t="s">
        <v>7</v>
      </c>
      <c r="E74" s="6" t="s">
        <v>8</v>
      </c>
      <c r="F74" s="6" t="s">
        <v>16</v>
      </c>
      <c r="G74" s="8">
        <v>1405.19</v>
      </c>
      <c r="H74" s="8">
        <v>787.64</v>
      </c>
      <c r="I74" s="15">
        <v>617.55000000000007</v>
      </c>
    </row>
    <row r="75" spans="1:9" ht="15">
      <c r="A75" s="6" t="s">
        <v>474</v>
      </c>
      <c r="B75" s="7">
        <v>45714</v>
      </c>
      <c r="C75" s="16">
        <v>45689</v>
      </c>
      <c r="D75" s="6" t="s">
        <v>7</v>
      </c>
      <c r="E75" s="6" t="s">
        <v>8</v>
      </c>
      <c r="F75" s="6" t="s">
        <v>14</v>
      </c>
      <c r="G75" s="8">
        <v>921.22</v>
      </c>
      <c r="H75" s="8">
        <v>483.58</v>
      </c>
      <c r="I75" s="15">
        <v>437.64000000000004</v>
      </c>
    </row>
    <row r="76" spans="1:9" ht="15">
      <c r="A76" s="6" t="s">
        <v>475</v>
      </c>
      <c r="B76" s="7">
        <v>45714</v>
      </c>
      <c r="C76" s="16">
        <v>45689</v>
      </c>
      <c r="D76" s="6" t="s">
        <v>7</v>
      </c>
      <c r="E76" s="6" t="s">
        <v>8</v>
      </c>
      <c r="F76" s="6" t="s">
        <v>14</v>
      </c>
      <c r="G76" s="8">
        <v>448.84</v>
      </c>
      <c r="H76" s="8">
        <v>189.06</v>
      </c>
      <c r="I76" s="15">
        <v>259.77999999999997</v>
      </c>
    </row>
    <row r="77" spans="1:9" ht="15">
      <c r="A77" s="6" t="s">
        <v>476</v>
      </c>
      <c r="B77" s="7">
        <v>45714</v>
      </c>
      <c r="C77" s="16">
        <v>45689</v>
      </c>
      <c r="D77" s="6" t="s">
        <v>10</v>
      </c>
      <c r="E77" s="6" t="s">
        <v>11</v>
      </c>
      <c r="F77" s="6" t="s">
        <v>16</v>
      </c>
      <c r="G77" s="8">
        <v>2802.3</v>
      </c>
      <c r="H77" s="8">
        <v>1707.82</v>
      </c>
      <c r="I77" s="15">
        <v>1094.4800000000002</v>
      </c>
    </row>
    <row r="78" spans="1:9" ht="15">
      <c r="A78" s="6" t="s">
        <v>477</v>
      </c>
      <c r="B78" s="7">
        <v>45715</v>
      </c>
      <c r="C78" s="16">
        <v>45689</v>
      </c>
      <c r="D78" s="6" t="s">
        <v>23</v>
      </c>
      <c r="E78" s="6" t="s">
        <v>18</v>
      </c>
      <c r="F78" s="6" t="s">
        <v>14</v>
      </c>
      <c r="G78" s="8">
        <v>1337.46</v>
      </c>
      <c r="H78" s="8">
        <v>550.14</v>
      </c>
      <c r="I78" s="15">
        <v>787.32</v>
      </c>
    </row>
    <row r="79" spans="1:9" ht="15">
      <c r="A79" s="6" t="s">
        <v>478</v>
      </c>
      <c r="B79" s="7">
        <v>45715</v>
      </c>
      <c r="C79" s="16">
        <v>45689</v>
      </c>
      <c r="D79" s="6" t="s">
        <v>23</v>
      </c>
      <c r="E79" s="6" t="s">
        <v>18</v>
      </c>
      <c r="F79" s="6" t="s">
        <v>9</v>
      </c>
      <c r="G79" s="8">
        <v>2028.47</v>
      </c>
      <c r="H79" s="8">
        <v>1575.44</v>
      </c>
      <c r="I79" s="15">
        <v>453.03</v>
      </c>
    </row>
    <row r="80" spans="1:9" ht="15">
      <c r="A80" s="6" t="s">
        <v>479</v>
      </c>
      <c r="B80" s="7">
        <v>45715</v>
      </c>
      <c r="C80" s="16">
        <v>45689</v>
      </c>
      <c r="D80" s="6" t="s">
        <v>15</v>
      </c>
      <c r="E80" s="6" t="s">
        <v>11</v>
      </c>
      <c r="F80" s="6" t="s">
        <v>14</v>
      </c>
      <c r="G80" s="8">
        <v>1144.6099999999999</v>
      </c>
      <c r="H80" s="8">
        <v>650.59</v>
      </c>
      <c r="I80" s="15">
        <v>494.01999999999987</v>
      </c>
    </row>
    <row r="81" spans="1:9" ht="15">
      <c r="A81" s="6" t="s">
        <v>480</v>
      </c>
      <c r="B81" s="7">
        <v>45716</v>
      </c>
      <c r="C81" s="16">
        <v>45689</v>
      </c>
      <c r="D81" s="6" t="s">
        <v>17</v>
      </c>
      <c r="E81" s="6" t="s">
        <v>18</v>
      </c>
      <c r="F81" s="6" t="s">
        <v>14</v>
      </c>
      <c r="G81" s="8">
        <v>1480.4</v>
      </c>
      <c r="H81" s="8">
        <v>635.99</v>
      </c>
      <c r="I81" s="15">
        <v>844.41000000000008</v>
      </c>
    </row>
    <row r="82" spans="1:9" ht="15">
      <c r="A82" s="6" t="s">
        <v>481</v>
      </c>
      <c r="B82" s="7">
        <v>45717</v>
      </c>
      <c r="C82" s="16">
        <v>45717</v>
      </c>
      <c r="D82" s="6" t="s">
        <v>24</v>
      </c>
      <c r="E82" s="6" t="s">
        <v>20</v>
      </c>
      <c r="F82" s="6" t="s">
        <v>12</v>
      </c>
      <c r="G82" s="8">
        <v>434.15</v>
      </c>
      <c r="H82" s="8">
        <v>314.18</v>
      </c>
      <c r="I82" s="15">
        <v>119.96999999999997</v>
      </c>
    </row>
    <row r="83" spans="1:9" ht="15">
      <c r="A83" s="6" t="s">
        <v>482</v>
      </c>
      <c r="B83" s="7">
        <v>45717</v>
      </c>
      <c r="C83" s="16">
        <v>45717</v>
      </c>
      <c r="D83" s="6" t="s">
        <v>7</v>
      </c>
      <c r="E83" s="6" t="s">
        <v>8</v>
      </c>
      <c r="F83" s="6" t="s">
        <v>16</v>
      </c>
      <c r="G83" s="8">
        <v>2273.63</v>
      </c>
      <c r="H83" s="8">
        <v>1449.93</v>
      </c>
      <c r="I83" s="15">
        <v>823.7</v>
      </c>
    </row>
    <row r="84" spans="1:9" ht="15">
      <c r="A84" s="6" t="s">
        <v>483</v>
      </c>
      <c r="B84" s="7">
        <v>45717</v>
      </c>
      <c r="C84" s="16">
        <v>45717</v>
      </c>
      <c r="D84" s="6" t="s">
        <v>15</v>
      </c>
      <c r="E84" s="6" t="s">
        <v>11</v>
      </c>
      <c r="F84" s="6" t="s">
        <v>16</v>
      </c>
      <c r="G84" s="8">
        <v>1801.77</v>
      </c>
      <c r="H84" s="8">
        <v>1274.29</v>
      </c>
      <c r="I84" s="15">
        <v>527.48</v>
      </c>
    </row>
    <row r="85" spans="1:9" ht="15">
      <c r="A85" s="6" t="s">
        <v>484</v>
      </c>
      <c r="B85" s="7">
        <v>45718</v>
      </c>
      <c r="C85" s="16">
        <v>45717</v>
      </c>
      <c r="D85" s="6" t="s">
        <v>26</v>
      </c>
      <c r="E85" s="6" t="s">
        <v>11</v>
      </c>
      <c r="F85" s="6" t="s">
        <v>16</v>
      </c>
      <c r="G85" s="8">
        <v>2555.9299999999998</v>
      </c>
      <c r="H85" s="8">
        <v>1824.78</v>
      </c>
      <c r="I85" s="15">
        <v>731.14999999999986</v>
      </c>
    </row>
    <row r="86" spans="1:9" ht="15">
      <c r="A86" s="6" t="s">
        <v>485</v>
      </c>
      <c r="B86" s="7">
        <v>45719</v>
      </c>
      <c r="C86" s="16">
        <v>45717</v>
      </c>
      <c r="D86" s="6" t="s">
        <v>17</v>
      </c>
      <c r="E86" s="6" t="s">
        <v>18</v>
      </c>
      <c r="F86" s="6" t="s">
        <v>14</v>
      </c>
      <c r="G86" s="8">
        <v>1606.42</v>
      </c>
      <c r="H86" s="8">
        <v>689.53</v>
      </c>
      <c r="I86" s="15">
        <v>916.8900000000001</v>
      </c>
    </row>
    <row r="87" spans="1:9" ht="15">
      <c r="A87" s="6" t="s">
        <v>486</v>
      </c>
      <c r="B87" s="7">
        <v>45719</v>
      </c>
      <c r="C87" s="16">
        <v>45717</v>
      </c>
      <c r="D87" s="6" t="s">
        <v>22</v>
      </c>
      <c r="E87" s="6" t="s">
        <v>8</v>
      </c>
      <c r="F87" s="6" t="s">
        <v>14</v>
      </c>
      <c r="G87" s="8">
        <v>893.85</v>
      </c>
      <c r="H87" s="8">
        <v>469.8</v>
      </c>
      <c r="I87" s="15">
        <v>424.05</v>
      </c>
    </row>
    <row r="88" spans="1:9" ht="15">
      <c r="A88" s="6" t="s">
        <v>487</v>
      </c>
      <c r="B88" s="7">
        <v>45720</v>
      </c>
      <c r="C88" s="16">
        <v>45717</v>
      </c>
      <c r="D88" s="6" t="s">
        <v>19</v>
      </c>
      <c r="E88" s="6" t="s">
        <v>20</v>
      </c>
      <c r="F88" s="6" t="s">
        <v>16</v>
      </c>
      <c r="G88" s="8">
        <v>1080.94</v>
      </c>
      <c r="H88" s="8">
        <v>694.09</v>
      </c>
      <c r="I88" s="15">
        <v>386.85</v>
      </c>
    </row>
    <row r="89" spans="1:9" ht="15">
      <c r="A89" s="6" t="s">
        <v>488</v>
      </c>
      <c r="B89" s="7">
        <v>45720</v>
      </c>
      <c r="C89" s="16">
        <v>45717</v>
      </c>
      <c r="D89" s="6" t="s">
        <v>7</v>
      </c>
      <c r="E89" s="6" t="s">
        <v>8</v>
      </c>
      <c r="F89" s="6" t="s">
        <v>12</v>
      </c>
      <c r="G89" s="8">
        <v>732.54</v>
      </c>
      <c r="H89" s="8">
        <v>459.04</v>
      </c>
      <c r="I89" s="15">
        <v>273.49999999999994</v>
      </c>
    </row>
    <row r="90" spans="1:9" ht="15">
      <c r="A90" s="6" t="s">
        <v>489</v>
      </c>
      <c r="B90" s="7">
        <v>45720</v>
      </c>
      <c r="C90" s="16">
        <v>45717</v>
      </c>
      <c r="D90" s="6" t="s">
        <v>25</v>
      </c>
      <c r="E90" s="6" t="s">
        <v>18</v>
      </c>
      <c r="F90" s="6" t="s">
        <v>14</v>
      </c>
      <c r="G90" s="8">
        <v>952.24</v>
      </c>
      <c r="H90" s="8">
        <v>392.46</v>
      </c>
      <c r="I90" s="15">
        <v>559.78</v>
      </c>
    </row>
    <row r="91" spans="1:9" ht="15">
      <c r="A91" s="6" t="s">
        <v>490</v>
      </c>
      <c r="B91" s="7">
        <v>45721</v>
      </c>
      <c r="C91" s="16">
        <v>45717</v>
      </c>
      <c r="D91" s="6" t="s">
        <v>21</v>
      </c>
      <c r="E91" s="6" t="s">
        <v>20</v>
      </c>
      <c r="F91" s="6" t="s">
        <v>14</v>
      </c>
      <c r="G91" s="8">
        <v>703.89</v>
      </c>
      <c r="H91" s="8">
        <v>333.78</v>
      </c>
      <c r="I91" s="15">
        <v>370.11</v>
      </c>
    </row>
    <row r="92" spans="1:9" ht="15">
      <c r="A92" s="6" t="s">
        <v>491</v>
      </c>
      <c r="B92" s="7">
        <v>45721</v>
      </c>
      <c r="C92" s="16">
        <v>45717</v>
      </c>
      <c r="D92" s="6" t="s">
        <v>7</v>
      </c>
      <c r="E92" s="6" t="s">
        <v>8</v>
      </c>
      <c r="F92" s="6" t="s">
        <v>12</v>
      </c>
      <c r="G92" s="8">
        <v>267.33999999999997</v>
      </c>
      <c r="H92" s="8">
        <v>188.84</v>
      </c>
      <c r="I92" s="15">
        <v>78.499999999999972</v>
      </c>
    </row>
    <row r="93" spans="1:9" ht="15">
      <c r="A93" s="6" t="s">
        <v>492</v>
      </c>
      <c r="B93" s="7">
        <v>45721</v>
      </c>
      <c r="C93" s="16">
        <v>45717</v>
      </c>
      <c r="D93" s="6" t="s">
        <v>24</v>
      </c>
      <c r="E93" s="6" t="s">
        <v>20</v>
      </c>
      <c r="F93" s="6" t="s">
        <v>9</v>
      </c>
      <c r="G93" s="8">
        <v>3202.13</v>
      </c>
      <c r="H93" s="8">
        <v>2730.25</v>
      </c>
      <c r="I93" s="15">
        <v>471.88000000000011</v>
      </c>
    </row>
    <row r="94" spans="1:9" ht="15">
      <c r="A94" s="6" t="s">
        <v>493</v>
      </c>
      <c r="B94" s="7">
        <v>45722</v>
      </c>
      <c r="C94" s="16">
        <v>45717</v>
      </c>
      <c r="D94" s="6" t="s">
        <v>24</v>
      </c>
      <c r="E94" s="6" t="s">
        <v>20</v>
      </c>
      <c r="F94" s="6" t="s">
        <v>12</v>
      </c>
      <c r="G94" s="8">
        <v>298.88</v>
      </c>
      <c r="H94" s="8">
        <v>210.99</v>
      </c>
      <c r="I94" s="15">
        <v>87.889999999999986</v>
      </c>
    </row>
    <row r="95" spans="1:9" ht="15">
      <c r="A95" s="6" t="s">
        <v>494</v>
      </c>
      <c r="B95" s="7">
        <v>45723</v>
      </c>
      <c r="C95" s="16">
        <v>45717</v>
      </c>
      <c r="D95" s="6" t="s">
        <v>22</v>
      </c>
      <c r="E95" s="6" t="s">
        <v>8</v>
      </c>
      <c r="F95" s="6" t="s">
        <v>14</v>
      </c>
      <c r="G95" s="8">
        <v>1174.1500000000001</v>
      </c>
      <c r="H95" s="8">
        <v>577.37</v>
      </c>
      <c r="I95" s="15">
        <v>596.78000000000009</v>
      </c>
    </row>
    <row r="96" spans="1:9" ht="15">
      <c r="A96" s="6" t="s">
        <v>495</v>
      </c>
      <c r="B96" s="7">
        <v>45725</v>
      </c>
      <c r="C96" s="16">
        <v>45717</v>
      </c>
      <c r="D96" s="6" t="s">
        <v>13</v>
      </c>
      <c r="E96" s="6" t="s">
        <v>8</v>
      </c>
      <c r="F96" s="6" t="s">
        <v>16</v>
      </c>
      <c r="G96" s="8">
        <v>1312.26</v>
      </c>
      <c r="H96" s="8">
        <v>693.97</v>
      </c>
      <c r="I96" s="15">
        <v>618.29</v>
      </c>
    </row>
    <row r="97" spans="1:9" ht="15">
      <c r="A97" s="6" t="s">
        <v>496</v>
      </c>
      <c r="B97" s="7">
        <v>45725</v>
      </c>
      <c r="C97" s="16">
        <v>45717</v>
      </c>
      <c r="D97" s="6" t="s">
        <v>7</v>
      </c>
      <c r="E97" s="6" t="s">
        <v>8</v>
      </c>
      <c r="F97" s="6" t="s">
        <v>14</v>
      </c>
      <c r="G97" s="8">
        <v>1465.33</v>
      </c>
      <c r="H97" s="8">
        <v>822.83</v>
      </c>
      <c r="I97" s="15">
        <v>642.49999999999989</v>
      </c>
    </row>
    <row r="98" spans="1:9" ht="15">
      <c r="A98" s="6" t="s">
        <v>497</v>
      </c>
      <c r="B98" s="7">
        <v>45726</v>
      </c>
      <c r="C98" s="16">
        <v>45717</v>
      </c>
      <c r="D98" s="6" t="s">
        <v>10</v>
      </c>
      <c r="E98" s="6" t="s">
        <v>11</v>
      </c>
      <c r="F98" s="6" t="s">
        <v>16</v>
      </c>
      <c r="G98" s="8">
        <v>2631.65</v>
      </c>
      <c r="H98" s="8">
        <v>1570.38</v>
      </c>
      <c r="I98" s="15">
        <v>1061.27</v>
      </c>
    </row>
    <row r="99" spans="1:9" ht="15">
      <c r="A99" s="6" t="s">
        <v>498</v>
      </c>
      <c r="B99" s="7">
        <v>45727</v>
      </c>
      <c r="C99" s="16">
        <v>45717</v>
      </c>
      <c r="D99" s="6" t="s">
        <v>25</v>
      </c>
      <c r="E99" s="6" t="s">
        <v>18</v>
      </c>
      <c r="F99" s="6" t="s">
        <v>14</v>
      </c>
      <c r="G99" s="8">
        <v>854.67</v>
      </c>
      <c r="H99" s="8">
        <v>387.69</v>
      </c>
      <c r="I99" s="15">
        <v>466.97999999999996</v>
      </c>
    </row>
    <row r="100" spans="1:9" ht="15">
      <c r="A100" s="6" t="s">
        <v>499</v>
      </c>
      <c r="B100" s="7">
        <v>45727</v>
      </c>
      <c r="C100" s="16">
        <v>45717</v>
      </c>
      <c r="D100" s="6" t="s">
        <v>22</v>
      </c>
      <c r="E100" s="6" t="s">
        <v>8</v>
      </c>
      <c r="F100" s="6" t="s">
        <v>14</v>
      </c>
      <c r="G100" s="8">
        <v>935.69</v>
      </c>
      <c r="H100" s="8">
        <v>488.43</v>
      </c>
      <c r="I100" s="15">
        <v>447.26000000000005</v>
      </c>
    </row>
    <row r="101" spans="1:9" ht="15">
      <c r="A101" s="6" t="s">
        <v>500</v>
      </c>
      <c r="B101" s="7">
        <v>45729</v>
      </c>
      <c r="C101" s="16">
        <v>45717</v>
      </c>
      <c r="D101" s="6" t="s">
        <v>25</v>
      </c>
      <c r="E101" s="6" t="s">
        <v>18</v>
      </c>
      <c r="F101" s="6" t="s">
        <v>14</v>
      </c>
      <c r="G101" s="8">
        <v>1629.74</v>
      </c>
      <c r="H101" s="8">
        <v>623.62</v>
      </c>
      <c r="I101" s="15">
        <v>1006.12</v>
      </c>
    </row>
    <row r="102" spans="1:9" ht="15">
      <c r="A102" s="6" t="s">
        <v>501</v>
      </c>
      <c r="B102" s="7">
        <v>45730</v>
      </c>
      <c r="C102" s="16">
        <v>45717</v>
      </c>
      <c r="D102" s="6" t="s">
        <v>25</v>
      </c>
      <c r="E102" s="6" t="s">
        <v>18</v>
      </c>
      <c r="F102" s="6" t="s">
        <v>12</v>
      </c>
      <c r="G102" s="8">
        <v>412.35</v>
      </c>
      <c r="H102" s="8">
        <v>324.44</v>
      </c>
      <c r="I102" s="15">
        <v>87.910000000000025</v>
      </c>
    </row>
    <row r="103" spans="1:9" ht="15">
      <c r="A103" s="6" t="s">
        <v>502</v>
      </c>
      <c r="B103" s="7">
        <v>45731</v>
      </c>
      <c r="C103" s="16">
        <v>45717</v>
      </c>
      <c r="D103" s="6" t="s">
        <v>7</v>
      </c>
      <c r="E103" s="6" t="s">
        <v>8</v>
      </c>
      <c r="F103" s="6" t="s">
        <v>14</v>
      </c>
      <c r="G103" s="8">
        <v>1283.54</v>
      </c>
      <c r="H103" s="8">
        <v>665.96</v>
      </c>
      <c r="I103" s="15">
        <v>617.57999999999993</v>
      </c>
    </row>
    <row r="104" spans="1:9" ht="15">
      <c r="A104" s="6" t="s">
        <v>503</v>
      </c>
      <c r="B104" s="7">
        <v>45731</v>
      </c>
      <c r="C104" s="16">
        <v>45717</v>
      </c>
      <c r="D104" s="6" t="s">
        <v>24</v>
      </c>
      <c r="E104" s="6" t="s">
        <v>20</v>
      </c>
      <c r="F104" s="6" t="s">
        <v>12</v>
      </c>
      <c r="G104" s="8">
        <v>803.01</v>
      </c>
      <c r="H104" s="8">
        <v>540.16</v>
      </c>
      <c r="I104" s="15">
        <v>262.85000000000002</v>
      </c>
    </row>
    <row r="105" spans="1:9" ht="15">
      <c r="A105" s="6" t="s">
        <v>504</v>
      </c>
      <c r="B105" s="7">
        <v>45732</v>
      </c>
      <c r="C105" s="16">
        <v>45717</v>
      </c>
      <c r="D105" s="6" t="s">
        <v>22</v>
      </c>
      <c r="E105" s="6" t="s">
        <v>8</v>
      </c>
      <c r="F105" s="6" t="s">
        <v>12</v>
      </c>
      <c r="G105" s="8">
        <v>622.29999999999995</v>
      </c>
      <c r="H105" s="8">
        <v>448.35</v>
      </c>
      <c r="I105" s="15">
        <v>173.94999999999993</v>
      </c>
    </row>
    <row r="106" spans="1:9" ht="15">
      <c r="A106" s="6" t="s">
        <v>505</v>
      </c>
      <c r="B106" s="7">
        <v>45734</v>
      </c>
      <c r="C106" s="16">
        <v>45717</v>
      </c>
      <c r="D106" s="6" t="s">
        <v>23</v>
      </c>
      <c r="E106" s="6" t="s">
        <v>18</v>
      </c>
      <c r="F106" s="6" t="s">
        <v>12</v>
      </c>
      <c r="G106" s="8">
        <v>703.92</v>
      </c>
      <c r="H106" s="8">
        <v>441.61</v>
      </c>
      <c r="I106" s="15">
        <v>262.30999999999995</v>
      </c>
    </row>
    <row r="107" spans="1:9" ht="15">
      <c r="A107" s="6" t="s">
        <v>506</v>
      </c>
      <c r="B107" s="7">
        <v>45735</v>
      </c>
      <c r="C107" s="16">
        <v>45717</v>
      </c>
      <c r="D107" s="6" t="s">
        <v>21</v>
      </c>
      <c r="E107" s="6" t="s">
        <v>20</v>
      </c>
      <c r="F107" s="6" t="s">
        <v>14</v>
      </c>
      <c r="G107" s="8">
        <v>1182.4100000000001</v>
      </c>
      <c r="H107" s="8">
        <v>519.52</v>
      </c>
      <c r="I107" s="15">
        <v>662.8900000000001</v>
      </c>
    </row>
    <row r="108" spans="1:9" ht="15">
      <c r="A108" s="6" t="s">
        <v>507</v>
      </c>
      <c r="B108" s="7">
        <v>45735</v>
      </c>
      <c r="C108" s="16">
        <v>45717</v>
      </c>
      <c r="D108" s="6" t="s">
        <v>26</v>
      </c>
      <c r="E108" s="6" t="s">
        <v>11</v>
      </c>
      <c r="F108" s="6" t="s">
        <v>9</v>
      </c>
      <c r="G108" s="8">
        <v>5648.83</v>
      </c>
      <c r="H108" s="8">
        <v>4440.22</v>
      </c>
      <c r="I108" s="15">
        <v>1208.6099999999997</v>
      </c>
    </row>
    <row r="109" spans="1:9" ht="15">
      <c r="A109" s="6" t="s">
        <v>508</v>
      </c>
      <c r="B109" s="7">
        <v>45735</v>
      </c>
      <c r="C109" s="16">
        <v>45717</v>
      </c>
      <c r="D109" s="6" t="s">
        <v>25</v>
      </c>
      <c r="E109" s="6" t="s">
        <v>18</v>
      </c>
      <c r="F109" s="6" t="s">
        <v>12</v>
      </c>
      <c r="G109" s="8">
        <v>739.08</v>
      </c>
      <c r="H109" s="8">
        <v>503.6</v>
      </c>
      <c r="I109" s="15">
        <v>235.48000000000002</v>
      </c>
    </row>
    <row r="110" spans="1:9" ht="15">
      <c r="A110" s="6" t="s">
        <v>509</v>
      </c>
      <c r="B110" s="7">
        <v>45736</v>
      </c>
      <c r="C110" s="16">
        <v>45717</v>
      </c>
      <c r="D110" s="6" t="s">
        <v>13</v>
      </c>
      <c r="E110" s="6" t="s">
        <v>8</v>
      </c>
      <c r="F110" s="6" t="s">
        <v>12</v>
      </c>
      <c r="G110" s="8">
        <v>549.27</v>
      </c>
      <c r="H110" s="8">
        <v>412.33</v>
      </c>
      <c r="I110" s="15">
        <v>136.94</v>
      </c>
    </row>
    <row r="111" spans="1:9" ht="15">
      <c r="A111" s="6" t="s">
        <v>510</v>
      </c>
      <c r="B111" s="7">
        <v>45736</v>
      </c>
      <c r="C111" s="16">
        <v>45717</v>
      </c>
      <c r="D111" s="6" t="s">
        <v>13</v>
      </c>
      <c r="E111" s="6" t="s">
        <v>8</v>
      </c>
      <c r="F111" s="6" t="s">
        <v>14</v>
      </c>
      <c r="G111" s="8">
        <v>495.18</v>
      </c>
      <c r="H111" s="8">
        <v>233.22</v>
      </c>
      <c r="I111" s="15">
        <v>261.96000000000004</v>
      </c>
    </row>
    <row r="112" spans="1:9" ht="15">
      <c r="A112" s="6" t="s">
        <v>511</v>
      </c>
      <c r="B112" s="7">
        <v>45736</v>
      </c>
      <c r="C112" s="16">
        <v>45717</v>
      </c>
      <c r="D112" s="6" t="s">
        <v>13</v>
      </c>
      <c r="E112" s="6" t="s">
        <v>8</v>
      </c>
      <c r="F112" s="6" t="s">
        <v>9</v>
      </c>
      <c r="G112" s="8">
        <v>6176.61</v>
      </c>
      <c r="H112" s="8">
        <v>5292.4</v>
      </c>
      <c r="I112" s="15">
        <v>884.21</v>
      </c>
    </row>
    <row r="113" spans="1:9" ht="15">
      <c r="A113" s="6" t="s">
        <v>512</v>
      </c>
      <c r="B113" s="7">
        <v>45737</v>
      </c>
      <c r="C113" s="16">
        <v>45717</v>
      </c>
      <c r="D113" s="6" t="s">
        <v>21</v>
      </c>
      <c r="E113" s="6" t="s">
        <v>20</v>
      </c>
      <c r="F113" s="6" t="s">
        <v>12</v>
      </c>
      <c r="G113" s="8">
        <v>824.76</v>
      </c>
      <c r="H113" s="8">
        <v>519.11</v>
      </c>
      <c r="I113" s="15">
        <v>305.64999999999998</v>
      </c>
    </row>
    <row r="114" spans="1:9" ht="15">
      <c r="A114" s="6" t="s">
        <v>513</v>
      </c>
      <c r="B114" s="7">
        <v>45738</v>
      </c>
      <c r="C114" s="16">
        <v>45717</v>
      </c>
      <c r="D114" s="6" t="s">
        <v>26</v>
      </c>
      <c r="E114" s="6" t="s">
        <v>11</v>
      </c>
      <c r="F114" s="6" t="s">
        <v>9</v>
      </c>
      <c r="G114" s="8">
        <v>4287.6000000000004</v>
      </c>
      <c r="H114" s="8">
        <v>3165.46</v>
      </c>
      <c r="I114" s="15">
        <v>1122.1400000000003</v>
      </c>
    </row>
    <row r="115" spans="1:9" ht="15">
      <c r="A115" s="6" t="s">
        <v>514</v>
      </c>
      <c r="B115" s="7">
        <v>45739</v>
      </c>
      <c r="C115" s="16">
        <v>45717</v>
      </c>
      <c r="D115" s="6" t="s">
        <v>7</v>
      </c>
      <c r="E115" s="6" t="s">
        <v>8</v>
      </c>
      <c r="F115" s="6" t="s">
        <v>9</v>
      </c>
      <c r="G115" s="8">
        <v>6617.86</v>
      </c>
      <c r="H115" s="8">
        <v>4652.5200000000004</v>
      </c>
      <c r="I115" s="15">
        <v>1965.3399999999992</v>
      </c>
    </row>
    <row r="116" spans="1:9" ht="15">
      <c r="A116" s="6" t="s">
        <v>515</v>
      </c>
      <c r="B116" s="7">
        <v>45739</v>
      </c>
      <c r="C116" s="16">
        <v>45717</v>
      </c>
      <c r="D116" s="6" t="s">
        <v>15</v>
      </c>
      <c r="E116" s="6" t="s">
        <v>11</v>
      </c>
      <c r="F116" s="6" t="s">
        <v>9</v>
      </c>
      <c r="G116" s="8">
        <v>2945.13</v>
      </c>
      <c r="H116" s="8">
        <v>2465.59</v>
      </c>
      <c r="I116" s="15">
        <v>479.53999999999996</v>
      </c>
    </row>
    <row r="117" spans="1:9" ht="15">
      <c r="A117" s="6" t="s">
        <v>516</v>
      </c>
      <c r="B117" s="7">
        <v>45740</v>
      </c>
      <c r="C117" s="16">
        <v>45717</v>
      </c>
      <c r="D117" s="6" t="s">
        <v>24</v>
      </c>
      <c r="E117" s="6" t="s">
        <v>20</v>
      </c>
      <c r="F117" s="6" t="s">
        <v>12</v>
      </c>
      <c r="G117" s="8">
        <v>738.5</v>
      </c>
      <c r="H117" s="8">
        <v>580.84</v>
      </c>
      <c r="I117" s="15">
        <v>157.65999999999997</v>
      </c>
    </row>
    <row r="118" spans="1:9" ht="15">
      <c r="A118" s="6" t="s">
        <v>517</v>
      </c>
      <c r="B118" s="7">
        <v>45741</v>
      </c>
      <c r="C118" s="16">
        <v>45717</v>
      </c>
      <c r="D118" s="6" t="s">
        <v>22</v>
      </c>
      <c r="E118" s="6" t="s">
        <v>8</v>
      </c>
      <c r="F118" s="6" t="s">
        <v>16</v>
      </c>
      <c r="G118" s="8">
        <v>2236.37</v>
      </c>
      <c r="H118" s="8">
        <v>1599.22</v>
      </c>
      <c r="I118" s="15">
        <v>637.14999999999986</v>
      </c>
    </row>
    <row r="119" spans="1:9" ht="15">
      <c r="A119" s="6" t="s">
        <v>518</v>
      </c>
      <c r="B119" s="7">
        <v>45743</v>
      </c>
      <c r="C119" s="16">
        <v>45717</v>
      </c>
      <c r="D119" s="6" t="s">
        <v>22</v>
      </c>
      <c r="E119" s="6" t="s">
        <v>8</v>
      </c>
      <c r="F119" s="6" t="s">
        <v>14</v>
      </c>
      <c r="G119" s="8">
        <v>960.37</v>
      </c>
      <c r="H119" s="8">
        <v>549.91999999999996</v>
      </c>
      <c r="I119" s="15">
        <v>410.45000000000005</v>
      </c>
    </row>
    <row r="120" spans="1:9" ht="15">
      <c r="A120" s="6" t="s">
        <v>519</v>
      </c>
      <c r="B120" s="7">
        <v>45743</v>
      </c>
      <c r="C120" s="16">
        <v>45717</v>
      </c>
      <c r="D120" s="6" t="s">
        <v>7</v>
      </c>
      <c r="E120" s="6" t="s">
        <v>8</v>
      </c>
      <c r="F120" s="6" t="s">
        <v>14</v>
      </c>
      <c r="G120" s="8">
        <v>1639.41</v>
      </c>
      <c r="H120" s="8">
        <v>833.38</v>
      </c>
      <c r="I120" s="15">
        <v>806.03000000000009</v>
      </c>
    </row>
    <row r="121" spans="1:9" ht="15">
      <c r="A121" s="6" t="s">
        <v>520</v>
      </c>
      <c r="B121" s="7">
        <v>45744</v>
      </c>
      <c r="C121" s="16">
        <v>45717</v>
      </c>
      <c r="D121" s="6" t="s">
        <v>13</v>
      </c>
      <c r="E121" s="6" t="s">
        <v>8</v>
      </c>
      <c r="F121" s="6" t="s">
        <v>16</v>
      </c>
      <c r="G121" s="8">
        <v>1717.51</v>
      </c>
      <c r="H121" s="8">
        <v>1139.95</v>
      </c>
      <c r="I121" s="15">
        <v>577.55999999999995</v>
      </c>
    </row>
    <row r="122" spans="1:9" ht="15">
      <c r="A122" s="6" t="s">
        <v>521</v>
      </c>
      <c r="B122" s="7">
        <v>45749</v>
      </c>
      <c r="C122" s="16">
        <v>45748</v>
      </c>
      <c r="D122" s="6" t="s">
        <v>24</v>
      </c>
      <c r="E122" s="6" t="s">
        <v>20</v>
      </c>
      <c r="F122" s="6" t="s">
        <v>16</v>
      </c>
      <c r="G122" s="8">
        <v>2828.35</v>
      </c>
      <c r="H122" s="8">
        <v>1481.64</v>
      </c>
      <c r="I122" s="15">
        <v>1346.7099999999998</v>
      </c>
    </row>
    <row r="123" spans="1:9" ht="15">
      <c r="A123" s="6" t="s">
        <v>522</v>
      </c>
      <c r="B123" s="7">
        <v>45749</v>
      </c>
      <c r="C123" s="16">
        <v>45748</v>
      </c>
      <c r="D123" s="6" t="s">
        <v>17</v>
      </c>
      <c r="E123" s="6" t="s">
        <v>18</v>
      </c>
      <c r="F123" s="6" t="s">
        <v>12</v>
      </c>
      <c r="G123" s="8">
        <v>633.54999999999995</v>
      </c>
      <c r="H123" s="8">
        <v>391.61</v>
      </c>
      <c r="I123" s="15">
        <v>241.93999999999994</v>
      </c>
    </row>
    <row r="124" spans="1:9" ht="15">
      <c r="A124" s="6" t="s">
        <v>523</v>
      </c>
      <c r="B124" s="7">
        <v>45749</v>
      </c>
      <c r="C124" s="16">
        <v>45748</v>
      </c>
      <c r="D124" s="6" t="s">
        <v>10</v>
      </c>
      <c r="E124" s="6" t="s">
        <v>11</v>
      </c>
      <c r="F124" s="6" t="s">
        <v>14</v>
      </c>
      <c r="G124" s="8">
        <v>745.37</v>
      </c>
      <c r="H124" s="8">
        <v>417.85</v>
      </c>
      <c r="I124" s="15">
        <v>327.52</v>
      </c>
    </row>
    <row r="125" spans="1:9" ht="15">
      <c r="A125" s="6" t="s">
        <v>524</v>
      </c>
      <c r="B125" s="7">
        <v>45750</v>
      </c>
      <c r="C125" s="16">
        <v>45748</v>
      </c>
      <c r="D125" s="6" t="s">
        <v>26</v>
      </c>
      <c r="E125" s="6" t="s">
        <v>11</v>
      </c>
      <c r="F125" s="6" t="s">
        <v>16</v>
      </c>
      <c r="G125" s="8">
        <v>1501.47</v>
      </c>
      <c r="H125" s="8">
        <v>904.44</v>
      </c>
      <c r="I125" s="15">
        <v>597.03</v>
      </c>
    </row>
    <row r="126" spans="1:9" ht="15">
      <c r="A126" s="6" t="s">
        <v>525</v>
      </c>
      <c r="B126" s="7">
        <v>45750</v>
      </c>
      <c r="C126" s="16">
        <v>45748</v>
      </c>
      <c r="D126" s="6" t="s">
        <v>22</v>
      </c>
      <c r="E126" s="6" t="s">
        <v>8</v>
      </c>
      <c r="F126" s="6" t="s">
        <v>16</v>
      </c>
      <c r="G126" s="8">
        <v>2766.4</v>
      </c>
      <c r="H126" s="8">
        <v>1465.88</v>
      </c>
      <c r="I126" s="15">
        <v>1300.52</v>
      </c>
    </row>
    <row r="127" spans="1:9" ht="15">
      <c r="A127" s="6" t="s">
        <v>526</v>
      </c>
      <c r="B127" s="7">
        <v>45750</v>
      </c>
      <c r="C127" s="16">
        <v>45748</v>
      </c>
      <c r="D127" s="6" t="s">
        <v>24</v>
      </c>
      <c r="E127" s="6" t="s">
        <v>20</v>
      </c>
      <c r="F127" s="6" t="s">
        <v>9</v>
      </c>
      <c r="G127" s="8">
        <v>4964.9399999999996</v>
      </c>
      <c r="H127" s="8">
        <v>3808.24</v>
      </c>
      <c r="I127" s="15">
        <v>1156.6999999999998</v>
      </c>
    </row>
    <row r="128" spans="1:9" ht="15">
      <c r="A128" s="6" t="s">
        <v>527</v>
      </c>
      <c r="B128" s="7">
        <v>45751</v>
      </c>
      <c r="C128" s="16">
        <v>45748</v>
      </c>
      <c r="D128" s="6" t="s">
        <v>26</v>
      </c>
      <c r="E128" s="6" t="s">
        <v>11</v>
      </c>
      <c r="F128" s="6" t="s">
        <v>16</v>
      </c>
      <c r="G128" s="8">
        <v>2802.56</v>
      </c>
      <c r="H128" s="8">
        <v>1573.88</v>
      </c>
      <c r="I128" s="15">
        <v>1228.6799999999998</v>
      </c>
    </row>
    <row r="129" spans="1:9" ht="15">
      <c r="A129" s="6" t="s">
        <v>528</v>
      </c>
      <c r="B129" s="7">
        <v>45751</v>
      </c>
      <c r="C129" s="16">
        <v>45748</v>
      </c>
      <c r="D129" s="6" t="s">
        <v>15</v>
      </c>
      <c r="E129" s="6" t="s">
        <v>11</v>
      </c>
      <c r="F129" s="6" t="s">
        <v>16</v>
      </c>
      <c r="G129" s="8">
        <v>1320.44</v>
      </c>
      <c r="H129" s="8">
        <v>756.63</v>
      </c>
      <c r="I129" s="15">
        <v>563.81000000000006</v>
      </c>
    </row>
    <row r="130" spans="1:9" ht="15">
      <c r="A130" s="6" t="s">
        <v>529</v>
      </c>
      <c r="B130" s="7">
        <v>45753</v>
      </c>
      <c r="C130" s="16">
        <v>45748</v>
      </c>
      <c r="D130" s="6" t="s">
        <v>26</v>
      </c>
      <c r="E130" s="6" t="s">
        <v>11</v>
      </c>
      <c r="F130" s="6" t="s">
        <v>12</v>
      </c>
      <c r="G130" s="8">
        <v>369.47</v>
      </c>
      <c r="H130" s="8">
        <v>240.29</v>
      </c>
      <c r="I130" s="15">
        <v>129.18000000000004</v>
      </c>
    </row>
    <row r="131" spans="1:9" ht="15">
      <c r="A131" s="6" t="s">
        <v>530</v>
      </c>
      <c r="B131" s="7">
        <v>45753</v>
      </c>
      <c r="C131" s="16">
        <v>45748</v>
      </c>
      <c r="D131" s="6" t="s">
        <v>25</v>
      </c>
      <c r="E131" s="6" t="s">
        <v>18</v>
      </c>
      <c r="F131" s="6" t="s">
        <v>14</v>
      </c>
      <c r="G131" s="8">
        <v>1364.8</v>
      </c>
      <c r="H131" s="8">
        <v>770.15</v>
      </c>
      <c r="I131" s="15">
        <v>594.65</v>
      </c>
    </row>
    <row r="132" spans="1:9" ht="15">
      <c r="A132" s="6" t="s">
        <v>531</v>
      </c>
      <c r="B132" s="7">
        <v>45754</v>
      </c>
      <c r="C132" s="16">
        <v>45748</v>
      </c>
      <c r="D132" s="6" t="s">
        <v>17</v>
      </c>
      <c r="E132" s="6" t="s">
        <v>18</v>
      </c>
      <c r="F132" s="6" t="s">
        <v>14</v>
      </c>
      <c r="G132" s="8">
        <v>908.1</v>
      </c>
      <c r="H132" s="8">
        <v>443.99</v>
      </c>
      <c r="I132" s="15">
        <v>464.11</v>
      </c>
    </row>
    <row r="133" spans="1:9" ht="15">
      <c r="A133" s="6" t="s">
        <v>532</v>
      </c>
      <c r="B133" s="7">
        <v>45754</v>
      </c>
      <c r="C133" s="16">
        <v>45748</v>
      </c>
      <c r="D133" s="6" t="s">
        <v>15</v>
      </c>
      <c r="E133" s="6" t="s">
        <v>11</v>
      </c>
      <c r="F133" s="6" t="s">
        <v>14</v>
      </c>
      <c r="G133" s="8">
        <v>550.85</v>
      </c>
      <c r="H133" s="8">
        <v>269.17</v>
      </c>
      <c r="I133" s="15">
        <v>281.68</v>
      </c>
    </row>
    <row r="134" spans="1:9" ht="15">
      <c r="A134" s="6" t="s">
        <v>533</v>
      </c>
      <c r="B134" s="7">
        <v>45754</v>
      </c>
      <c r="C134" s="16">
        <v>45748</v>
      </c>
      <c r="D134" s="6" t="s">
        <v>21</v>
      </c>
      <c r="E134" s="6" t="s">
        <v>20</v>
      </c>
      <c r="F134" s="6" t="s">
        <v>9</v>
      </c>
      <c r="G134" s="8">
        <v>4776.7299999999996</v>
      </c>
      <c r="H134" s="8">
        <v>3493.27</v>
      </c>
      <c r="I134" s="15">
        <v>1283.4599999999996</v>
      </c>
    </row>
    <row r="135" spans="1:9" ht="15">
      <c r="A135" s="6" t="s">
        <v>534</v>
      </c>
      <c r="B135" s="7">
        <v>45757</v>
      </c>
      <c r="C135" s="16">
        <v>45748</v>
      </c>
      <c r="D135" s="6" t="s">
        <v>10</v>
      </c>
      <c r="E135" s="6" t="s">
        <v>11</v>
      </c>
      <c r="F135" s="6" t="s">
        <v>12</v>
      </c>
      <c r="G135" s="8">
        <v>708.91</v>
      </c>
      <c r="H135" s="8">
        <v>516.70000000000005</v>
      </c>
      <c r="I135" s="15">
        <v>192.20999999999992</v>
      </c>
    </row>
    <row r="136" spans="1:9" ht="15">
      <c r="A136" s="6" t="s">
        <v>535</v>
      </c>
      <c r="B136" s="7">
        <v>45757</v>
      </c>
      <c r="C136" s="16">
        <v>45748</v>
      </c>
      <c r="D136" s="6" t="s">
        <v>10</v>
      </c>
      <c r="E136" s="6" t="s">
        <v>11</v>
      </c>
      <c r="F136" s="6" t="s">
        <v>16</v>
      </c>
      <c r="G136" s="8">
        <v>2978.31</v>
      </c>
      <c r="H136" s="8">
        <v>1615.91</v>
      </c>
      <c r="I136" s="15">
        <v>1362.3999999999999</v>
      </c>
    </row>
    <row r="137" spans="1:9" ht="15">
      <c r="A137" s="6" t="s">
        <v>536</v>
      </c>
      <c r="B137" s="7">
        <v>45757</v>
      </c>
      <c r="C137" s="16">
        <v>45748</v>
      </c>
      <c r="D137" s="6" t="s">
        <v>19</v>
      </c>
      <c r="E137" s="6" t="s">
        <v>20</v>
      </c>
      <c r="F137" s="6" t="s">
        <v>16</v>
      </c>
      <c r="G137" s="8">
        <v>3094.45</v>
      </c>
      <c r="H137" s="8">
        <v>2095.14</v>
      </c>
      <c r="I137" s="15">
        <v>999.31</v>
      </c>
    </row>
    <row r="138" spans="1:9" ht="15">
      <c r="A138" s="6" t="s">
        <v>537</v>
      </c>
      <c r="B138" s="7">
        <v>45758</v>
      </c>
      <c r="C138" s="16">
        <v>45748</v>
      </c>
      <c r="D138" s="6" t="s">
        <v>17</v>
      </c>
      <c r="E138" s="6" t="s">
        <v>18</v>
      </c>
      <c r="F138" s="6" t="s">
        <v>14</v>
      </c>
      <c r="G138" s="8">
        <v>1081.44</v>
      </c>
      <c r="H138" s="8">
        <v>541.01</v>
      </c>
      <c r="I138" s="15">
        <v>540.43000000000006</v>
      </c>
    </row>
    <row r="139" spans="1:9" ht="15">
      <c r="A139" s="6" t="s">
        <v>538</v>
      </c>
      <c r="B139" s="7">
        <v>45758</v>
      </c>
      <c r="C139" s="16">
        <v>45748</v>
      </c>
      <c r="D139" s="6" t="s">
        <v>13</v>
      </c>
      <c r="E139" s="6" t="s">
        <v>8</v>
      </c>
      <c r="F139" s="6" t="s">
        <v>9</v>
      </c>
      <c r="G139" s="8">
        <v>7040.5</v>
      </c>
      <c r="H139" s="8">
        <v>6007.01</v>
      </c>
      <c r="I139" s="15">
        <v>1033.4899999999998</v>
      </c>
    </row>
    <row r="140" spans="1:9" ht="15">
      <c r="A140" s="6" t="s">
        <v>539</v>
      </c>
      <c r="B140" s="7">
        <v>45759</v>
      </c>
      <c r="C140" s="16">
        <v>45748</v>
      </c>
      <c r="D140" s="6" t="s">
        <v>26</v>
      </c>
      <c r="E140" s="6" t="s">
        <v>11</v>
      </c>
      <c r="F140" s="6" t="s">
        <v>14</v>
      </c>
      <c r="G140" s="8">
        <v>1412.66</v>
      </c>
      <c r="H140" s="8">
        <v>627.42999999999995</v>
      </c>
      <c r="I140" s="15">
        <v>785.23000000000013</v>
      </c>
    </row>
    <row r="141" spans="1:9" ht="15">
      <c r="A141" s="6" t="s">
        <v>540</v>
      </c>
      <c r="B141" s="7">
        <v>45759</v>
      </c>
      <c r="C141" s="16">
        <v>45748</v>
      </c>
      <c r="D141" s="6" t="s">
        <v>13</v>
      </c>
      <c r="E141" s="6" t="s">
        <v>8</v>
      </c>
      <c r="F141" s="6" t="s">
        <v>12</v>
      </c>
      <c r="G141" s="8">
        <v>713.67</v>
      </c>
      <c r="H141" s="8">
        <v>539.09</v>
      </c>
      <c r="I141" s="15">
        <v>174.57999999999993</v>
      </c>
    </row>
    <row r="142" spans="1:9" ht="15">
      <c r="A142" s="6" t="s">
        <v>541</v>
      </c>
      <c r="B142" s="7">
        <v>45760</v>
      </c>
      <c r="C142" s="16">
        <v>45748</v>
      </c>
      <c r="D142" s="6" t="s">
        <v>23</v>
      </c>
      <c r="E142" s="6" t="s">
        <v>18</v>
      </c>
      <c r="F142" s="6" t="s">
        <v>12</v>
      </c>
      <c r="G142" s="8">
        <v>699.81</v>
      </c>
      <c r="H142" s="8">
        <v>526.29999999999995</v>
      </c>
      <c r="I142" s="15">
        <v>173.51</v>
      </c>
    </row>
    <row r="143" spans="1:9" ht="15">
      <c r="A143" s="6" t="s">
        <v>542</v>
      </c>
      <c r="B143" s="7">
        <v>45760</v>
      </c>
      <c r="C143" s="16">
        <v>45748</v>
      </c>
      <c r="D143" s="6" t="s">
        <v>26</v>
      </c>
      <c r="E143" s="6" t="s">
        <v>11</v>
      </c>
      <c r="F143" s="6" t="s">
        <v>12</v>
      </c>
      <c r="G143" s="8">
        <v>432.57</v>
      </c>
      <c r="H143" s="8">
        <v>273.79000000000002</v>
      </c>
      <c r="I143" s="15">
        <v>158.77999999999997</v>
      </c>
    </row>
    <row r="144" spans="1:9" ht="15">
      <c r="A144" s="6" t="s">
        <v>543</v>
      </c>
      <c r="B144" s="7">
        <v>45760</v>
      </c>
      <c r="C144" s="16">
        <v>45748</v>
      </c>
      <c r="D144" s="6" t="s">
        <v>15</v>
      </c>
      <c r="E144" s="6" t="s">
        <v>11</v>
      </c>
      <c r="F144" s="6" t="s">
        <v>9</v>
      </c>
      <c r="G144" s="8">
        <v>6397.94</v>
      </c>
      <c r="H144" s="8">
        <v>4663.7</v>
      </c>
      <c r="I144" s="15">
        <v>1734.2399999999998</v>
      </c>
    </row>
    <row r="145" spans="1:9" ht="15">
      <c r="A145" s="6" t="s">
        <v>544</v>
      </c>
      <c r="B145" s="7">
        <v>45760</v>
      </c>
      <c r="C145" s="16">
        <v>45748</v>
      </c>
      <c r="D145" s="6" t="s">
        <v>21</v>
      </c>
      <c r="E145" s="6" t="s">
        <v>20</v>
      </c>
      <c r="F145" s="6" t="s">
        <v>9</v>
      </c>
      <c r="G145" s="8">
        <v>2078.08</v>
      </c>
      <c r="H145" s="8">
        <v>1638.77</v>
      </c>
      <c r="I145" s="15">
        <v>439.30999999999995</v>
      </c>
    </row>
    <row r="146" spans="1:9" ht="15">
      <c r="A146" s="6" t="s">
        <v>545</v>
      </c>
      <c r="B146" s="7">
        <v>45761</v>
      </c>
      <c r="C146" s="16">
        <v>45748</v>
      </c>
      <c r="D146" s="6" t="s">
        <v>21</v>
      </c>
      <c r="E146" s="6" t="s">
        <v>20</v>
      </c>
      <c r="F146" s="6" t="s">
        <v>9</v>
      </c>
      <c r="G146" s="8">
        <v>3956.88</v>
      </c>
      <c r="H146" s="8">
        <v>2955.83</v>
      </c>
      <c r="I146" s="15">
        <v>1001.0500000000002</v>
      </c>
    </row>
    <row r="147" spans="1:9" ht="15">
      <c r="A147" s="6" t="s">
        <v>546</v>
      </c>
      <c r="B147" s="7">
        <v>45762</v>
      </c>
      <c r="C147" s="16">
        <v>45748</v>
      </c>
      <c r="D147" s="6" t="s">
        <v>15</v>
      </c>
      <c r="E147" s="6" t="s">
        <v>11</v>
      </c>
      <c r="F147" s="6" t="s">
        <v>9</v>
      </c>
      <c r="G147" s="8">
        <v>6585.96</v>
      </c>
      <c r="H147" s="8">
        <v>4372.25</v>
      </c>
      <c r="I147" s="15">
        <v>2213.71</v>
      </c>
    </row>
    <row r="148" spans="1:9" ht="15">
      <c r="A148" s="6" t="s">
        <v>547</v>
      </c>
      <c r="B148" s="7">
        <v>45762</v>
      </c>
      <c r="C148" s="16">
        <v>45748</v>
      </c>
      <c r="D148" s="6" t="s">
        <v>15</v>
      </c>
      <c r="E148" s="6" t="s">
        <v>11</v>
      </c>
      <c r="F148" s="6" t="s">
        <v>12</v>
      </c>
      <c r="G148" s="8">
        <v>589.84</v>
      </c>
      <c r="H148" s="8">
        <v>469.76</v>
      </c>
      <c r="I148" s="15">
        <v>120.08000000000004</v>
      </c>
    </row>
    <row r="149" spans="1:9" ht="15">
      <c r="A149" s="6" t="s">
        <v>548</v>
      </c>
      <c r="B149" s="7">
        <v>45763</v>
      </c>
      <c r="C149" s="16">
        <v>45748</v>
      </c>
      <c r="D149" s="6" t="s">
        <v>24</v>
      </c>
      <c r="E149" s="6" t="s">
        <v>20</v>
      </c>
      <c r="F149" s="6" t="s">
        <v>14</v>
      </c>
      <c r="G149" s="8">
        <v>971.76</v>
      </c>
      <c r="H149" s="8">
        <v>373.52</v>
      </c>
      <c r="I149" s="15">
        <v>598.24</v>
      </c>
    </row>
    <row r="150" spans="1:9" ht="15">
      <c r="A150" s="6" t="s">
        <v>549</v>
      </c>
      <c r="B150" s="7">
        <v>45765</v>
      </c>
      <c r="C150" s="16">
        <v>45748</v>
      </c>
      <c r="D150" s="6" t="s">
        <v>19</v>
      </c>
      <c r="E150" s="6" t="s">
        <v>20</v>
      </c>
      <c r="F150" s="6" t="s">
        <v>9</v>
      </c>
      <c r="G150" s="8">
        <v>4314.08</v>
      </c>
      <c r="H150" s="8">
        <v>2909.53</v>
      </c>
      <c r="I150" s="15">
        <v>1404.5499999999997</v>
      </c>
    </row>
    <row r="151" spans="1:9" ht="15">
      <c r="A151" s="6" t="s">
        <v>550</v>
      </c>
      <c r="B151" s="7">
        <v>45765</v>
      </c>
      <c r="C151" s="16">
        <v>45748</v>
      </c>
      <c r="D151" s="6" t="s">
        <v>24</v>
      </c>
      <c r="E151" s="6" t="s">
        <v>20</v>
      </c>
      <c r="F151" s="6" t="s">
        <v>9</v>
      </c>
      <c r="G151" s="8">
        <v>1955.26</v>
      </c>
      <c r="H151" s="8">
        <v>1590.04</v>
      </c>
      <c r="I151" s="15">
        <v>365.22</v>
      </c>
    </row>
    <row r="152" spans="1:9" ht="15">
      <c r="A152" s="6" t="s">
        <v>551</v>
      </c>
      <c r="B152" s="7">
        <v>45765</v>
      </c>
      <c r="C152" s="16">
        <v>45748</v>
      </c>
      <c r="D152" s="6" t="s">
        <v>7</v>
      </c>
      <c r="E152" s="6" t="s">
        <v>8</v>
      </c>
      <c r="F152" s="6" t="s">
        <v>9</v>
      </c>
      <c r="G152" s="8">
        <v>4169.1400000000003</v>
      </c>
      <c r="H152" s="8">
        <v>2802.34</v>
      </c>
      <c r="I152" s="15">
        <v>1366.8000000000002</v>
      </c>
    </row>
    <row r="153" spans="1:9" ht="15">
      <c r="A153" s="6" t="s">
        <v>552</v>
      </c>
      <c r="B153" s="7">
        <v>45769</v>
      </c>
      <c r="C153" s="16">
        <v>45748</v>
      </c>
      <c r="D153" s="6" t="s">
        <v>24</v>
      </c>
      <c r="E153" s="6" t="s">
        <v>20</v>
      </c>
      <c r="F153" s="6" t="s">
        <v>14</v>
      </c>
      <c r="G153" s="8">
        <v>1238.9000000000001</v>
      </c>
      <c r="H153" s="8">
        <v>630.72</v>
      </c>
      <c r="I153" s="15">
        <v>608.18000000000006</v>
      </c>
    </row>
    <row r="154" spans="1:9" ht="15">
      <c r="A154" s="6" t="s">
        <v>553</v>
      </c>
      <c r="B154" s="7">
        <v>45769</v>
      </c>
      <c r="C154" s="16">
        <v>45748</v>
      </c>
      <c r="D154" s="6" t="s">
        <v>24</v>
      </c>
      <c r="E154" s="6" t="s">
        <v>20</v>
      </c>
      <c r="F154" s="6" t="s">
        <v>14</v>
      </c>
      <c r="G154" s="8">
        <v>1699.19</v>
      </c>
      <c r="H154" s="8">
        <v>941.33</v>
      </c>
      <c r="I154" s="15">
        <v>757.86</v>
      </c>
    </row>
    <row r="155" spans="1:9" ht="15">
      <c r="A155" s="6" t="s">
        <v>554</v>
      </c>
      <c r="B155" s="7">
        <v>45769</v>
      </c>
      <c r="C155" s="16">
        <v>45748</v>
      </c>
      <c r="D155" s="6" t="s">
        <v>13</v>
      </c>
      <c r="E155" s="6" t="s">
        <v>8</v>
      </c>
      <c r="F155" s="6" t="s">
        <v>12</v>
      </c>
      <c r="G155" s="8">
        <v>274.52</v>
      </c>
      <c r="H155" s="8">
        <v>174.14</v>
      </c>
      <c r="I155" s="15">
        <v>100.38</v>
      </c>
    </row>
    <row r="156" spans="1:9" ht="15">
      <c r="A156" s="6" t="s">
        <v>555</v>
      </c>
      <c r="B156" s="7">
        <v>45770</v>
      </c>
      <c r="C156" s="16">
        <v>45748</v>
      </c>
      <c r="D156" s="6" t="s">
        <v>22</v>
      </c>
      <c r="E156" s="6" t="s">
        <v>8</v>
      </c>
      <c r="F156" s="6" t="s">
        <v>16</v>
      </c>
      <c r="G156" s="8">
        <v>1024.48</v>
      </c>
      <c r="H156" s="8">
        <v>585.87</v>
      </c>
      <c r="I156" s="15">
        <v>438.61</v>
      </c>
    </row>
    <row r="157" spans="1:9" ht="15">
      <c r="A157" s="6" t="s">
        <v>556</v>
      </c>
      <c r="B157" s="7">
        <v>45770</v>
      </c>
      <c r="C157" s="16">
        <v>45748</v>
      </c>
      <c r="D157" s="6" t="s">
        <v>10</v>
      </c>
      <c r="E157" s="6" t="s">
        <v>11</v>
      </c>
      <c r="F157" s="6" t="s">
        <v>9</v>
      </c>
      <c r="G157" s="8">
        <v>5069.18</v>
      </c>
      <c r="H157" s="8">
        <v>3602.16</v>
      </c>
      <c r="I157" s="15">
        <v>1467.0200000000004</v>
      </c>
    </row>
    <row r="158" spans="1:9" ht="15">
      <c r="A158" s="6" t="s">
        <v>557</v>
      </c>
      <c r="B158" s="7">
        <v>45770</v>
      </c>
      <c r="C158" s="16">
        <v>45748</v>
      </c>
      <c r="D158" s="6" t="s">
        <v>19</v>
      </c>
      <c r="E158" s="6" t="s">
        <v>20</v>
      </c>
      <c r="F158" s="6" t="s">
        <v>14</v>
      </c>
      <c r="G158" s="8">
        <v>1022.4</v>
      </c>
      <c r="H158" s="8">
        <v>412.26</v>
      </c>
      <c r="I158" s="15">
        <v>610.14</v>
      </c>
    </row>
    <row r="159" spans="1:9" ht="15">
      <c r="A159" s="6" t="s">
        <v>558</v>
      </c>
      <c r="B159" s="7">
        <v>45771</v>
      </c>
      <c r="C159" s="16">
        <v>45748</v>
      </c>
      <c r="D159" s="6" t="s">
        <v>22</v>
      </c>
      <c r="E159" s="6" t="s">
        <v>8</v>
      </c>
      <c r="F159" s="6" t="s">
        <v>12</v>
      </c>
      <c r="G159" s="8">
        <v>407.28</v>
      </c>
      <c r="H159" s="8">
        <v>269.75</v>
      </c>
      <c r="I159" s="15">
        <v>137.52999999999997</v>
      </c>
    </row>
    <row r="160" spans="1:9" ht="15">
      <c r="A160" s="6" t="s">
        <v>559</v>
      </c>
      <c r="B160" s="7">
        <v>45773</v>
      </c>
      <c r="C160" s="16">
        <v>45748</v>
      </c>
      <c r="D160" s="6" t="s">
        <v>26</v>
      </c>
      <c r="E160" s="6" t="s">
        <v>11</v>
      </c>
      <c r="F160" s="6" t="s">
        <v>16</v>
      </c>
      <c r="G160" s="8">
        <v>3021.08</v>
      </c>
      <c r="H160" s="8">
        <v>1781.06</v>
      </c>
      <c r="I160" s="15">
        <v>1240.02</v>
      </c>
    </row>
    <row r="161" spans="1:9" ht="15">
      <c r="A161" s="6" t="s">
        <v>560</v>
      </c>
      <c r="B161" s="7">
        <v>45774</v>
      </c>
      <c r="C161" s="16">
        <v>45748</v>
      </c>
      <c r="D161" s="6" t="s">
        <v>19</v>
      </c>
      <c r="E161" s="6" t="s">
        <v>20</v>
      </c>
      <c r="F161" s="6" t="s">
        <v>16</v>
      </c>
      <c r="G161" s="8">
        <v>3002.88</v>
      </c>
      <c r="H161" s="8">
        <v>1622.95</v>
      </c>
      <c r="I161" s="15">
        <v>1379.93</v>
      </c>
    </row>
    <row r="162" spans="1:9" ht="15">
      <c r="A162" s="6" t="s">
        <v>561</v>
      </c>
      <c r="B162" s="7">
        <v>45779</v>
      </c>
      <c r="C162" s="16">
        <v>45778</v>
      </c>
      <c r="D162" s="6" t="s">
        <v>13</v>
      </c>
      <c r="E162" s="6" t="s">
        <v>8</v>
      </c>
      <c r="F162" s="6" t="s">
        <v>16</v>
      </c>
      <c r="G162" s="8">
        <v>2959.08</v>
      </c>
      <c r="H162" s="8">
        <v>2031.67</v>
      </c>
      <c r="I162" s="15">
        <v>927.40999999999985</v>
      </c>
    </row>
    <row r="163" spans="1:9" ht="15">
      <c r="A163" s="6" t="s">
        <v>562</v>
      </c>
      <c r="B163" s="7">
        <v>45780</v>
      </c>
      <c r="C163" s="16">
        <v>45778</v>
      </c>
      <c r="D163" s="6" t="s">
        <v>19</v>
      </c>
      <c r="E163" s="6" t="s">
        <v>20</v>
      </c>
      <c r="F163" s="6" t="s">
        <v>14</v>
      </c>
      <c r="G163" s="8">
        <v>622.6</v>
      </c>
      <c r="H163" s="8">
        <v>644.39</v>
      </c>
      <c r="I163" s="15">
        <v>-21.789999999999964</v>
      </c>
    </row>
    <row r="164" spans="1:9" ht="15">
      <c r="A164" s="6" t="s">
        <v>563</v>
      </c>
      <c r="B164" s="7">
        <v>45780</v>
      </c>
      <c r="C164" s="16">
        <v>45778</v>
      </c>
      <c r="D164" s="6" t="s">
        <v>24</v>
      </c>
      <c r="E164" s="6" t="s">
        <v>20</v>
      </c>
      <c r="F164" s="6" t="s">
        <v>12</v>
      </c>
      <c r="G164" s="8">
        <v>729.71</v>
      </c>
      <c r="H164" s="8">
        <v>473.31</v>
      </c>
      <c r="I164" s="15">
        <v>256.40000000000003</v>
      </c>
    </row>
    <row r="165" spans="1:9" ht="15">
      <c r="A165" s="6" t="s">
        <v>564</v>
      </c>
      <c r="B165" s="7">
        <v>45781</v>
      </c>
      <c r="C165" s="16">
        <v>45778</v>
      </c>
      <c r="D165" s="6" t="s">
        <v>15</v>
      </c>
      <c r="E165" s="6" t="s">
        <v>11</v>
      </c>
      <c r="F165" s="6" t="s">
        <v>9</v>
      </c>
      <c r="G165" s="8">
        <v>3541.59</v>
      </c>
      <c r="H165" s="8">
        <v>2686.52</v>
      </c>
      <c r="I165" s="15">
        <v>855.07000000000016</v>
      </c>
    </row>
    <row r="166" spans="1:9" ht="15">
      <c r="A166" s="6" t="s">
        <v>565</v>
      </c>
      <c r="B166" s="7">
        <v>45782</v>
      </c>
      <c r="C166" s="16">
        <v>45778</v>
      </c>
      <c r="D166" s="6" t="s">
        <v>10</v>
      </c>
      <c r="E166" s="6" t="s">
        <v>11</v>
      </c>
      <c r="F166" s="6" t="s">
        <v>12</v>
      </c>
      <c r="G166" s="8">
        <v>595</v>
      </c>
      <c r="H166" s="8">
        <v>468.13</v>
      </c>
      <c r="I166" s="15">
        <v>126.87</v>
      </c>
    </row>
    <row r="167" spans="1:9" ht="15">
      <c r="A167" s="6" t="s">
        <v>566</v>
      </c>
      <c r="B167" s="7">
        <v>45782</v>
      </c>
      <c r="C167" s="16">
        <v>45778</v>
      </c>
      <c r="D167" s="6" t="s">
        <v>23</v>
      </c>
      <c r="E167" s="6" t="s">
        <v>18</v>
      </c>
      <c r="F167" s="6" t="s">
        <v>14</v>
      </c>
      <c r="G167" s="8">
        <v>1312.04</v>
      </c>
      <c r="H167" s="8">
        <v>628.67999999999995</v>
      </c>
      <c r="I167" s="15">
        <v>683.36</v>
      </c>
    </row>
    <row r="168" spans="1:9" ht="15">
      <c r="A168" s="6" t="s">
        <v>567</v>
      </c>
      <c r="B168" s="7">
        <v>45783</v>
      </c>
      <c r="C168" s="16">
        <v>45778</v>
      </c>
      <c r="D168" s="6" t="s">
        <v>25</v>
      </c>
      <c r="E168" s="6" t="s">
        <v>18</v>
      </c>
      <c r="F168" s="6" t="s">
        <v>16</v>
      </c>
      <c r="G168" s="8">
        <v>2697.75</v>
      </c>
      <c r="H168" s="8">
        <v>1485.27</v>
      </c>
      <c r="I168" s="15">
        <v>1212.48</v>
      </c>
    </row>
    <row r="169" spans="1:9" ht="15">
      <c r="A169" s="6" t="s">
        <v>568</v>
      </c>
      <c r="B169" s="7">
        <v>45784</v>
      </c>
      <c r="C169" s="16">
        <v>45778</v>
      </c>
      <c r="D169" s="6" t="s">
        <v>21</v>
      </c>
      <c r="E169" s="6" t="s">
        <v>20</v>
      </c>
      <c r="F169" s="6" t="s">
        <v>16</v>
      </c>
      <c r="G169" s="8">
        <v>2457.39</v>
      </c>
      <c r="H169" s="8">
        <v>1603.01</v>
      </c>
      <c r="I169" s="15">
        <v>854.37999999999988</v>
      </c>
    </row>
    <row r="170" spans="1:9" ht="15">
      <c r="A170" s="6" t="s">
        <v>569</v>
      </c>
      <c r="B170" s="7">
        <v>45785</v>
      </c>
      <c r="C170" s="16">
        <v>45778</v>
      </c>
      <c r="D170" s="6" t="s">
        <v>22</v>
      </c>
      <c r="E170" s="6" t="s">
        <v>8</v>
      </c>
      <c r="F170" s="6" t="s">
        <v>9</v>
      </c>
      <c r="G170" s="8">
        <v>2462.2800000000002</v>
      </c>
      <c r="H170" s="8">
        <v>1967.11</v>
      </c>
      <c r="I170" s="15">
        <v>495.1700000000003</v>
      </c>
    </row>
    <row r="171" spans="1:9" ht="15">
      <c r="A171" s="6" t="s">
        <v>570</v>
      </c>
      <c r="B171" s="7">
        <v>45786</v>
      </c>
      <c r="C171" s="16">
        <v>45778</v>
      </c>
      <c r="D171" s="6" t="s">
        <v>26</v>
      </c>
      <c r="E171" s="6" t="s">
        <v>11</v>
      </c>
      <c r="F171" s="6" t="s">
        <v>12</v>
      </c>
      <c r="G171" s="8">
        <v>605.48</v>
      </c>
      <c r="H171" s="8">
        <v>383.69</v>
      </c>
      <c r="I171" s="15">
        <v>221.79000000000002</v>
      </c>
    </row>
    <row r="172" spans="1:9" ht="15">
      <c r="A172" s="6" t="s">
        <v>571</v>
      </c>
      <c r="B172" s="7">
        <v>45786</v>
      </c>
      <c r="C172" s="16">
        <v>45778</v>
      </c>
      <c r="D172" s="6" t="s">
        <v>19</v>
      </c>
      <c r="E172" s="6" t="s">
        <v>20</v>
      </c>
      <c r="F172" s="6" t="s">
        <v>9</v>
      </c>
      <c r="G172" s="8">
        <v>4948.05</v>
      </c>
      <c r="H172" s="8">
        <v>4165.1099999999997</v>
      </c>
      <c r="I172" s="15">
        <v>782.94000000000051</v>
      </c>
    </row>
    <row r="173" spans="1:9" ht="15">
      <c r="A173" s="6" t="s">
        <v>572</v>
      </c>
      <c r="B173" s="7">
        <v>45787</v>
      </c>
      <c r="C173" s="16">
        <v>45778</v>
      </c>
      <c r="D173" s="6" t="s">
        <v>25</v>
      </c>
      <c r="E173" s="6" t="s">
        <v>18</v>
      </c>
      <c r="F173" s="6" t="s">
        <v>12</v>
      </c>
      <c r="G173" s="8">
        <v>523.05999999999995</v>
      </c>
      <c r="H173" s="8">
        <v>380.76</v>
      </c>
      <c r="I173" s="15">
        <v>142.29999999999995</v>
      </c>
    </row>
    <row r="174" spans="1:9" ht="15">
      <c r="A174" s="6" t="s">
        <v>573</v>
      </c>
      <c r="B174" s="7">
        <v>45788</v>
      </c>
      <c r="C174" s="16">
        <v>45778</v>
      </c>
      <c r="D174" s="6" t="s">
        <v>15</v>
      </c>
      <c r="E174" s="6" t="s">
        <v>11</v>
      </c>
      <c r="F174" s="6" t="s">
        <v>12</v>
      </c>
      <c r="G174" s="8">
        <v>799.25</v>
      </c>
      <c r="H174" s="8">
        <v>565.08000000000004</v>
      </c>
      <c r="I174" s="15">
        <v>234.16999999999996</v>
      </c>
    </row>
    <row r="175" spans="1:9" ht="15">
      <c r="A175" s="6" t="s">
        <v>574</v>
      </c>
      <c r="B175" s="7">
        <v>45789</v>
      </c>
      <c r="C175" s="16">
        <v>45778</v>
      </c>
      <c r="D175" s="6" t="s">
        <v>25</v>
      </c>
      <c r="E175" s="6" t="s">
        <v>18</v>
      </c>
      <c r="F175" s="6" t="s">
        <v>9</v>
      </c>
      <c r="G175" s="8">
        <v>2036.57</v>
      </c>
      <c r="H175" s="8">
        <v>1395.19</v>
      </c>
      <c r="I175" s="15">
        <v>641.37999999999988</v>
      </c>
    </row>
    <row r="176" spans="1:9" ht="15">
      <c r="A176" s="6" t="s">
        <v>575</v>
      </c>
      <c r="B176" s="7">
        <v>45789</v>
      </c>
      <c r="C176" s="16">
        <v>45778</v>
      </c>
      <c r="D176" s="6" t="s">
        <v>21</v>
      </c>
      <c r="E176" s="6" t="s">
        <v>20</v>
      </c>
      <c r="F176" s="6" t="s">
        <v>9</v>
      </c>
      <c r="G176" s="8">
        <v>3734.29</v>
      </c>
      <c r="H176" s="8">
        <v>3072.03</v>
      </c>
      <c r="I176" s="15">
        <v>662.25999999999976</v>
      </c>
    </row>
    <row r="177" spans="1:9" ht="15">
      <c r="A177" s="6" t="s">
        <v>576</v>
      </c>
      <c r="B177" s="7">
        <v>45789</v>
      </c>
      <c r="C177" s="16">
        <v>45778</v>
      </c>
      <c r="D177" s="6" t="s">
        <v>24</v>
      </c>
      <c r="E177" s="6" t="s">
        <v>20</v>
      </c>
      <c r="F177" s="6" t="s">
        <v>14</v>
      </c>
      <c r="G177" s="8">
        <v>1348.62</v>
      </c>
      <c r="H177" s="8">
        <v>551.74</v>
      </c>
      <c r="I177" s="15">
        <v>796.87999999999988</v>
      </c>
    </row>
    <row r="178" spans="1:9" ht="15">
      <c r="A178" s="6" t="s">
        <v>577</v>
      </c>
      <c r="B178" s="7">
        <v>45789</v>
      </c>
      <c r="C178" s="16">
        <v>45778</v>
      </c>
      <c r="D178" s="6" t="s">
        <v>7</v>
      </c>
      <c r="E178" s="6" t="s">
        <v>8</v>
      </c>
      <c r="F178" s="6" t="s">
        <v>14</v>
      </c>
      <c r="G178" s="8">
        <v>1618.98</v>
      </c>
      <c r="H178" s="8">
        <v>698.06</v>
      </c>
      <c r="I178" s="15">
        <v>920.92000000000007</v>
      </c>
    </row>
    <row r="179" spans="1:9" ht="15">
      <c r="A179" s="6" t="s">
        <v>578</v>
      </c>
      <c r="B179" s="7">
        <v>45789</v>
      </c>
      <c r="C179" s="16">
        <v>45778</v>
      </c>
      <c r="D179" s="6" t="s">
        <v>15</v>
      </c>
      <c r="E179" s="6" t="s">
        <v>11</v>
      </c>
      <c r="F179" s="6" t="s">
        <v>14</v>
      </c>
      <c r="G179" s="8">
        <v>980.18</v>
      </c>
      <c r="H179" s="8">
        <v>385.15</v>
      </c>
      <c r="I179" s="15">
        <v>595.03</v>
      </c>
    </row>
    <row r="180" spans="1:9" ht="15">
      <c r="A180" s="6" t="s">
        <v>579</v>
      </c>
      <c r="B180" s="7">
        <v>45790</v>
      </c>
      <c r="C180" s="16">
        <v>45778</v>
      </c>
      <c r="D180" s="6" t="s">
        <v>26</v>
      </c>
      <c r="E180" s="6" t="s">
        <v>11</v>
      </c>
      <c r="F180" s="6" t="s">
        <v>16</v>
      </c>
      <c r="G180" s="8">
        <v>2684.1</v>
      </c>
      <c r="H180" s="8">
        <v>1461.98</v>
      </c>
      <c r="I180" s="15">
        <v>1222.1199999999999</v>
      </c>
    </row>
    <row r="181" spans="1:9" ht="15">
      <c r="A181" s="6" t="s">
        <v>580</v>
      </c>
      <c r="B181" s="7">
        <v>45790</v>
      </c>
      <c r="C181" s="16">
        <v>45778</v>
      </c>
      <c r="D181" s="6" t="s">
        <v>26</v>
      </c>
      <c r="E181" s="6" t="s">
        <v>11</v>
      </c>
      <c r="F181" s="6" t="s">
        <v>16</v>
      </c>
      <c r="G181" s="8">
        <v>1576.06</v>
      </c>
      <c r="H181" s="8">
        <v>1039.05</v>
      </c>
      <c r="I181" s="15">
        <v>537.01</v>
      </c>
    </row>
    <row r="182" spans="1:9" ht="15">
      <c r="A182" s="6" t="s">
        <v>581</v>
      </c>
      <c r="B182" s="7">
        <v>45790</v>
      </c>
      <c r="C182" s="16">
        <v>45778</v>
      </c>
      <c r="D182" s="6" t="s">
        <v>22</v>
      </c>
      <c r="E182" s="6" t="s">
        <v>8</v>
      </c>
      <c r="F182" s="6" t="s">
        <v>9</v>
      </c>
      <c r="G182" s="8">
        <v>5109.24</v>
      </c>
      <c r="H182" s="8">
        <v>3534.53</v>
      </c>
      <c r="I182" s="15">
        <v>1574.7099999999996</v>
      </c>
    </row>
    <row r="183" spans="1:9" ht="15">
      <c r="A183" s="6" t="s">
        <v>582</v>
      </c>
      <c r="B183" s="7">
        <v>45790</v>
      </c>
      <c r="C183" s="16">
        <v>45778</v>
      </c>
      <c r="D183" s="6" t="s">
        <v>26</v>
      </c>
      <c r="E183" s="6" t="s">
        <v>11</v>
      </c>
      <c r="F183" s="6" t="s">
        <v>12</v>
      </c>
      <c r="G183" s="8">
        <v>580.19000000000005</v>
      </c>
      <c r="H183" s="8">
        <v>424.1</v>
      </c>
      <c r="I183" s="15">
        <v>156.09000000000003</v>
      </c>
    </row>
    <row r="184" spans="1:9" ht="15">
      <c r="A184" s="6" t="s">
        <v>583</v>
      </c>
      <c r="B184" s="7">
        <v>45791</v>
      </c>
      <c r="C184" s="16">
        <v>45778</v>
      </c>
      <c r="D184" s="6" t="s">
        <v>26</v>
      </c>
      <c r="E184" s="6" t="s">
        <v>11</v>
      </c>
      <c r="F184" s="6" t="s">
        <v>12</v>
      </c>
      <c r="G184" s="8">
        <v>263.87</v>
      </c>
      <c r="H184" s="8">
        <v>209.85</v>
      </c>
      <c r="I184" s="15">
        <v>54.02000000000001</v>
      </c>
    </row>
    <row r="185" spans="1:9" ht="15">
      <c r="A185" s="6" t="s">
        <v>584</v>
      </c>
      <c r="B185" s="7">
        <v>45792</v>
      </c>
      <c r="C185" s="16">
        <v>45778</v>
      </c>
      <c r="D185" s="6" t="s">
        <v>26</v>
      </c>
      <c r="E185" s="6" t="s">
        <v>11</v>
      </c>
      <c r="F185" s="6" t="s">
        <v>16</v>
      </c>
      <c r="G185" s="8">
        <v>2797.52</v>
      </c>
      <c r="H185" s="8">
        <v>1670.16</v>
      </c>
      <c r="I185" s="15">
        <v>1127.3599999999999</v>
      </c>
    </row>
    <row r="186" spans="1:9" ht="15">
      <c r="A186" s="6" t="s">
        <v>585</v>
      </c>
      <c r="B186" s="7">
        <v>45792</v>
      </c>
      <c r="C186" s="16">
        <v>45778</v>
      </c>
      <c r="D186" s="6" t="s">
        <v>22</v>
      </c>
      <c r="E186" s="6" t="s">
        <v>8</v>
      </c>
      <c r="F186" s="6" t="s">
        <v>14</v>
      </c>
      <c r="G186" s="8">
        <v>1249.94</v>
      </c>
      <c r="H186" s="8">
        <v>607.4</v>
      </c>
      <c r="I186" s="15">
        <v>642.54000000000008</v>
      </c>
    </row>
    <row r="187" spans="1:9" ht="15">
      <c r="A187" s="6" t="s">
        <v>586</v>
      </c>
      <c r="B187" s="7">
        <v>45792</v>
      </c>
      <c r="C187" s="16">
        <v>45778</v>
      </c>
      <c r="D187" s="6" t="s">
        <v>7</v>
      </c>
      <c r="E187" s="6" t="s">
        <v>8</v>
      </c>
      <c r="F187" s="6" t="s">
        <v>12</v>
      </c>
      <c r="G187" s="8">
        <v>821.42</v>
      </c>
      <c r="H187" s="8">
        <v>566.51</v>
      </c>
      <c r="I187" s="15">
        <v>254.90999999999997</v>
      </c>
    </row>
    <row r="188" spans="1:9" ht="15">
      <c r="A188" s="6" t="s">
        <v>587</v>
      </c>
      <c r="B188" s="7">
        <v>45794</v>
      </c>
      <c r="C188" s="16">
        <v>45778</v>
      </c>
      <c r="D188" s="6" t="s">
        <v>13</v>
      </c>
      <c r="E188" s="6" t="s">
        <v>8</v>
      </c>
      <c r="F188" s="6" t="s">
        <v>9</v>
      </c>
      <c r="G188" s="8">
        <v>5071.03</v>
      </c>
      <c r="H188" s="8">
        <v>3463.21</v>
      </c>
      <c r="I188" s="15">
        <v>1607.8199999999997</v>
      </c>
    </row>
    <row r="189" spans="1:9" ht="15">
      <c r="A189" s="6" t="s">
        <v>588</v>
      </c>
      <c r="B189" s="7">
        <v>45794</v>
      </c>
      <c r="C189" s="16">
        <v>45778</v>
      </c>
      <c r="D189" s="6" t="s">
        <v>10</v>
      </c>
      <c r="E189" s="6" t="s">
        <v>11</v>
      </c>
      <c r="F189" s="6" t="s">
        <v>16</v>
      </c>
      <c r="G189" s="8">
        <v>1303.42</v>
      </c>
      <c r="H189" s="8">
        <v>905.51</v>
      </c>
      <c r="I189" s="15">
        <v>397.91000000000008</v>
      </c>
    </row>
    <row r="190" spans="1:9" ht="15">
      <c r="A190" s="6" t="s">
        <v>589</v>
      </c>
      <c r="B190" s="7">
        <v>45795</v>
      </c>
      <c r="C190" s="16">
        <v>45778</v>
      </c>
      <c r="D190" s="6" t="s">
        <v>7</v>
      </c>
      <c r="E190" s="6" t="s">
        <v>8</v>
      </c>
      <c r="F190" s="6" t="s">
        <v>14</v>
      </c>
      <c r="G190" s="8">
        <v>1675.14</v>
      </c>
      <c r="H190" s="8">
        <v>845.03</v>
      </c>
      <c r="I190" s="15">
        <v>830.11000000000013</v>
      </c>
    </row>
    <row r="191" spans="1:9" ht="15">
      <c r="A191" s="6" t="s">
        <v>590</v>
      </c>
      <c r="B191" s="7">
        <v>45795</v>
      </c>
      <c r="C191" s="16">
        <v>45778</v>
      </c>
      <c r="D191" s="6" t="s">
        <v>17</v>
      </c>
      <c r="E191" s="6" t="s">
        <v>18</v>
      </c>
      <c r="F191" s="6" t="s">
        <v>14</v>
      </c>
      <c r="G191" s="8">
        <v>1915.03</v>
      </c>
      <c r="H191" s="8">
        <v>832.59</v>
      </c>
      <c r="I191" s="15">
        <v>1082.44</v>
      </c>
    </row>
    <row r="192" spans="1:9" ht="15">
      <c r="A192" s="6" t="s">
        <v>591</v>
      </c>
      <c r="B192" s="7">
        <v>45796</v>
      </c>
      <c r="C192" s="16">
        <v>45778</v>
      </c>
      <c r="D192" s="6" t="s">
        <v>21</v>
      </c>
      <c r="E192" s="6" t="s">
        <v>20</v>
      </c>
      <c r="F192" s="6" t="s">
        <v>16</v>
      </c>
      <c r="G192" s="8">
        <v>3438.23</v>
      </c>
      <c r="H192" s="8">
        <v>2081.4899999999998</v>
      </c>
      <c r="I192" s="15">
        <v>1356.7400000000002</v>
      </c>
    </row>
    <row r="193" spans="1:9" ht="15">
      <c r="A193" s="6" t="s">
        <v>592</v>
      </c>
      <c r="B193" s="7">
        <v>45796</v>
      </c>
      <c r="C193" s="16">
        <v>45778</v>
      </c>
      <c r="D193" s="6" t="s">
        <v>15</v>
      </c>
      <c r="E193" s="6" t="s">
        <v>11</v>
      </c>
      <c r="F193" s="6" t="s">
        <v>9</v>
      </c>
      <c r="G193" s="8">
        <v>2071.4</v>
      </c>
      <c r="H193" s="8">
        <v>1613.17</v>
      </c>
      <c r="I193" s="15">
        <v>458.23</v>
      </c>
    </row>
    <row r="194" spans="1:9" ht="15">
      <c r="A194" s="6" t="s">
        <v>593</v>
      </c>
      <c r="B194" s="7">
        <v>45797</v>
      </c>
      <c r="C194" s="16">
        <v>45778</v>
      </c>
      <c r="D194" s="6" t="s">
        <v>26</v>
      </c>
      <c r="E194" s="6" t="s">
        <v>11</v>
      </c>
      <c r="F194" s="6" t="s">
        <v>16</v>
      </c>
      <c r="G194" s="8">
        <v>2246.98</v>
      </c>
      <c r="H194" s="8">
        <v>1196.1099999999999</v>
      </c>
      <c r="I194" s="15">
        <v>1050.8700000000001</v>
      </c>
    </row>
    <row r="195" spans="1:9" ht="15">
      <c r="A195" s="6" t="s">
        <v>594</v>
      </c>
      <c r="B195" s="7">
        <v>45797</v>
      </c>
      <c r="C195" s="16">
        <v>45778</v>
      </c>
      <c r="D195" s="6" t="s">
        <v>24</v>
      </c>
      <c r="E195" s="6" t="s">
        <v>20</v>
      </c>
      <c r="F195" s="6" t="s">
        <v>9</v>
      </c>
      <c r="G195" s="8">
        <v>5502.97</v>
      </c>
      <c r="H195" s="8">
        <v>4588.29</v>
      </c>
      <c r="I195" s="15">
        <v>914.68000000000029</v>
      </c>
    </row>
    <row r="196" spans="1:9" ht="15">
      <c r="A196" s="6" t="s">
        <v>595</v>
      </c>
      <c r="B196" s="7">
        <v>45798</v>
      </c>
      <c r="C196" s="16">
        <v>45778</v>
      </c>
      <c r="D196" s="6" t="s">
        <v>15</v>
      </c>
      <c r="E196" s="6" t="s">
        <v>11</v>
      </c>
      <c r="F196" s="6" t="s">
        <v>16</v>
      </c>
      <c r="G196" s="8">
        <v>3139</v>
      </c>
      <c r="H196" s="8">
        <v>1685.31</v>
      </c>
      <c r="I196" s="15">
        <v>1453.69</v>
      </c>
    </row>
    <row r="197" spans="1:9" ht="15">
      <c r="A197" s="6" t="s">
        <v>596</v>
      </c>
      <c r="B197" s="7">
        <v>45799</v>
      </c>
      <c r="C197" s="16">
        <v>45778</v>
      </c>
      <c r="D197" s="6" t="s">
        <v>15</v>
      </c>
      <c r="E197" s="6" t="s">
        <v>11</v>
      </c>
      <c r="F197" s="6" t="s">
        <v>12</v>
      </c>
      <c r="G197" s="8">
        <v>473.02</v>
      </c>
      <c r="H197" s="8">
        <v>348.56</v>
      </c>
      <c r="I197" s="15">
        <v>124.45999999999998</v>
      </c>
    </row>
    <row r="198" spans="1:9" ht="15">
      <c r="A198" s="6" t="s">
        <v>597</v>
      </c>
      <c r="B198" s="7">
        <v>45800</v>
      </c>
      <c r="C198" s="16">
        <v>45778</v>
      </c>
      <c r="D198" s="6" t="s">
        <v>19</v>
      </c>
      <c r="E198" s="6" t="s">
        <v>20</v>
      </c>
      <c r="F198" s="6" t="s">
        <v>12</v>
      </c>
      <c r="G198" s="8">
        <v>734</v>
      </c>
      <c r="H198" s="8">
        <v>477.88</v>
      </c>
      <c r="I198" s="15">
        <v>256.12</v>
      </c>
    </row>
    <row r="199" spans="1:9" ht="15">
      <c r="A199" s="6" t="s">
        <v>598</v>
      </c>
      <c r="B199" s="7">
        <v>45801</v>
      </c>
      <c r="C199" s="16">
        <v>45778</v>
      </c>
      <c r="D199" s="6" t="s">
        <v>26</v>
      </c>
      <c r="E199" s="6" t="s">
        <v>11</v>
      </c>
      <c r="F199" s="6" t="s">
        <v>14</v>
      </c>
      <c r="G199" s="8">
        <v>1212.3</v>
      </c>
      <c r="H199" s="8">
        <v>538.32000000000005</v>
      </c>
      <c r="I199" s="15">
        <v>673.9799999999999</v>
      </c>
    </row>
    <row r="200" spans="1:9" ht="15">
      <c r="A200" s="6" t="s">
        <v>599</v>
      </c>
      <c r="B200" s="7">
        <v>45801</v>
      </c>
      <c r="C200" s="16">
        <v>45778</v>
      </c>
      <c r="D200" s="6" t="s">
        <v>7</v>
      </c>
      <c r="E200" s="6" t="s">
        <v>8</v>
      </c>
      <c r="F200" s="6" t="s">
        <v>14</v>
      </c>
      <c r="G200" s="8">
        <v>1759.14</v>
      </c>
      <c r="H200" s="8">
        <v>896</v>
      </c>
      <c r="I200" s="15">
        <v>863.1400000000001</v>
      </c>
    </row>
    <row r="201" spans="1:9" ht="15">
      <c r="A201" s="6" t="s">
        <v>600</v>
      </c>
      <c r="B201" s="7">
        <v>45801</v>
      </c>
      <c r="C201" s="16">
        <v>45778</v>
      </c>
      <c r="D201" s="6" t="s">
        <v>19</v>
      </c>
      <c r="E201" s="6" t="s">
        <v>20</v>
      </c>
      <c r="F201" s="6" t="s">
        <v>12</v>
      </c>
      <c r="G201" s="8">
        <v>352.86</v>
      </c>
      <c r="H201" s="8">
        <v>238.57</v>
      </c>
      <c r="I201" s="15">
        <v>114.29000000000002</v>
      </c>
    </row>
    <row r="202" spans="1:9" ht="15">
      <c r="A202" s="6" t="s">
        <v>601</v>
      </c>
      <c r="B202" s="7">
        <v>45809</v>
      </c>
      <c r="C202" s="16">
        <v>45809</v>
      </c>
      <c r="D202" s="6" t="s">
        <v>24</v>
      </c>
      <c r="E202" s="6" t="s">
        <v>20</v>
      </c>
      <c r="F202" s="6" t="s">
        <v>9</v>
      </c>
      <c r="G202" s="8">
        <v>3567.41</v>
      </c>
      <c r="H202" s="8">
        <v>2588.23</v>
      </c>
      <c r="I202" s="15">
        <v>979.17999999999984</v>
      </c>
    </row>
    <row r="203" spans="1:9" ht="15">
      <c r="A203" s="6" t="s">
        <v>602</v>
      </c>
      <c r="B203" s="7">
        <v>45809</v>
      </c>
      <c r="C203" s="16">
        <v>45809</v>
      </c>
      <c r="D203" s="6" t="s">
        <v>21</v>
      </c>
      <c r="E203" s="6" t="s">
        <v>20</v>
      </c>
      <c r="F203" s="6" t="s">
        <v>16</v>
      </c>
      <c r="G203" s="8">
        <v>2019.76</v>
      </c>
      <c r="H203" s="8">
        <v>1415.91</v>
      </c>
      <c r="I203" s="15">
        <v>603.84999999999991</v>
      </c>
    </row>
    <row r="204" spans="1:9" ht="15">
      <c r="A204" s="6" t="s">
        <v>603</v>
      </c>
      <c r="B204" s="7">
        <v>45809</v>
      </c>
      <c r="C204" s="16">
        <v>45809</v>
      </c>
      <c r="D204" s="6" t="s">
        <v>23</v>
      </c>
      <c r="E204" s="6" t="s">
        <v>18</v>
      </c>
      <c r="F204" s="6" t="s">
        <v>12</v>
      </c>
      <c r="G204" s="8">
        <v>644.38</v>
      </c>
      <c r="H204" s="8">
        <v>418.03</v>
      </c>
      <c r="I204" s="15">
        <v>226.35000000000002</v>
      </c>
    </row>
    <row r="205" spans="1:9" ht="15">
      <c r="A205" s="6" t="s">
        <v>604</v>
      </c>
      <c r="B205" s="7">
        <v>45810</v>
      </c>
      <c r="C205" s="16">
        <v>45809</v>
      </c>
      <c r="D205" s="6" t="s">
        <v>15</v>
      </c>
      <c r="E205" s="6" t="s">
        <v>11</v>
      </c>
      <c r="F205" s="6" t="s">
        <v>14</v>
      </c>
      <c r="G205" s="8">
        <v>660.22</v>
      </c>
      <c r="H205" s="8">
        <v>381.17</v>
      </c>
      <c r="I205" s="15">
        <v>279.05</v>
      </c>
    </row>
    <row r="206" spans="1:9" ht="15">
      <c r="A206" s="6" t="s">
        <v>605</v>
      </c>
      <c r="B206" s="7">
        <v>45810</v>
      </c>
      <c r="C206" s="16">
        <v>45809</v>
      </c>
      <c r="D206" s="6" t="s">
        <v>19</v>
      </c>
      <c r="E206" s="6" t="s">
        <v>20</v>
      </c>
      <c r="F206" s="6" t="s">
        <v>16</v>
      </c>
      <c r="G206" s="8">
        <v>1542.32</v>
      </c>
      <c r="H206" s="8">
        <v>1069.2</v>
      </c>
      <c r="I206" s="15">
        <v>473.11999999999989</v>
      </c>
    </row>
    <row r="207" spans="1:9" ht="15">
      <c r="A207" s="6" t="s">
        <v>606</v>
      </c>
      <c r="B207" s="7">
        <v>45810</v>
      </c>
      <c r="C207" s="16">
        <v>45809</v>
      </c>
      <c r="D207" s="6" t="s">
        <v>23</v>
      </c>
      <c r="E207" s="6" t="s">
        <v>18</v>
      </c>
      <c r="F207" s="6" t="s">
        <v>9</v>
      </c>
      <c r="G207" s="8">
        <v>5220.21</v>
      </c>
      <c r="H207" s="8">
        <v>4188.4799999999996</v>
      </c>
      <c r="I207" s="15">
        <v>1031.7300000000005</v>
      </c>
    </row>
    <row r="208" spans="1:9" ht="15">
      <c r="A208" s="6" t="s">
        <v>607</v>
      </c>
      <c r="B208" s="7">
        <v>45811</v>
      </c>
      <c r="C208" s="16">
        <v>45809</v>
      </c>
      <c r="D208" s="6" t="s">
        <v>17</v>
      </c>
      <c r="E208" s="6" t="s">
        <v>18</v>
      </c>
      <c r="F208" s="6" t="s">
        <v>12</v>
      </c>
      <c r="G208" s="8">
        <v>1022.01</v>
      </c>
      <c r="H208" s="8">
        <v>623.13</v>
      </c>
      <c r="I208" s="15">
        <v>398.88</v>
      </c>
    </row>
    <row r="209" spans="1:9" ht="15">
      <c r="A209" s="6" t="s">
        <v>608</v>
      </c>
      <c r="B209" s="7">
        <v>45811</v>
      </c>
      <c r="C209" s="16">
        <v>45809</v>
      </c>
      <c r="D209" s="6" t="s">
        <v>23</v>
      </c>
      <c r="E209" s="6" t="s">
        <v>18</v>
      </c>
      <c r="F209" s="6" t="s">
        <v>14</v>
      </c>
      <c r="G209" s="8">
        <v>1344.24</v>
      </c>
      <c r="H209" s="8">
        <v>601.48</v>
      </c>
      <c r="I209" s="15">
        <v>742.76</v>
      </c>
    </row>
    <row r="210" spans="1:9" ht="15">
      <c r="A210" s="6" t="s">
        <v>609</v>
      </c>
      <c r="B210" s="7">
        <v>45811</v>
      </c>
      <c r="C210" s="16">
        <v>45809</v>
      </c>
      <c r="D210" s="6" t="s">
        <v>19</v>
      </c>
      <c r="E210" s="6" t="s">
        <v>20</v>
      </c>
      <c r="F210" s="6" t="s">
        <v>9</v>
      </c>
      <c r="G210" s="8">
        <v>8240.58</v>
      </c>
      <c r="H210" s="8">
        <v>7062.02</v>
      </c>
      <c r="I210" s="15">
        <v>1178.5599999999995</v>
      </c>
    </row>
    <row r="211" spans="1:9" ht="15">
      <c r="A211" s="6" t="s">
        <v>610</v>
      </c>
      <c r="B211" s="7">
        <v>45811</v>
      </c>
      <c r="C211" s="16">
        <v>45809</v>
      </c>
      <c r="D211" s="6" t="s">
        <v>22</v>
      </c>
      <c r="E211" s="6" t="s">
        <v>8</v>
      </c>
      <c r="F211" s="6" t="s">
        <v>16</v>
      </c>
      <c r="G211" s="8">
        <v>3548.48</v>
      </c>
      <c r="H211" s="8">
        <v>2515.96</v>
      </c>
      <c r="I211" s="15">
        <v>1032.52</v>
      </c>
    </row>
    <row r="212" spans="1:9" ht="15">
      <c r="A212" s="6" t="s">
        <v>611</v>
      </c>
      <c r="B212" s="7">
        <v>45812</v>
      </c>
      <c r="C212" s="16">
        <v>45809</v>
      </c>
      <c r="D212" s="6" t="s">
        <v>15</v>
      </c>
      <c r="E212" s="6" t="s">
        <v>11</v>
      </c>
      <c r="F212" s="6" t="s">
        <v>12</v>
      </c>
      <c r="G212" s="8">
        <v>522.33000000000004</v>
      </c>
      <c r="H212" s="8">
        <v>398.65</v>
      </c>
      <c r="I212" s="15">
        <v>123.68000000000006</v>
      </c>
    </row>
    <row r="213" spans="1:9" ht="15">
      <c r="A213" s="6" t="s">
        <v>612</v>
      </c>
      <c r="B213" s="7">
        <v>45812</v>
      </c>
      <c r="C213" s="16">
        <v>45809</v>
      </c>
      <c r="D213" s="6" t="s">
        <v>25</v>
      </c>
      <c r="E213" s="6" t="s">
        <v>18</v>
      </c>
      <c r="F213" s="6" t="s">
        <v>12</v>
      </c>
      <c r="G213" s="8">
        <v>674.78</v>
      </c>
      <c r="H213" s="8">
        <v>491.26</v>
      </c>
      <c r="I213" s="15">
        <v>183.51999999999998</v>
      </c>
    </row>
    <row r="214" spans="1:9" ht="15">
      <c r="A214" s="6" t="s">
        <v>613</v>
      </c>
      <c r="B214" s="7">
        <v>45812</v>
      </c>
      <c r="C214" s="16">
        <v>45809</v>
      </c>
      <c r="D214" s="6" t="s">
        <v>7</v>
      </c>
      <c r="E214" s="6" t="s">
        <v>8</v>
      </c>
      <c r="F214" s="6" t="s">
        <v>9</v>
      </c>
      <c r="G214" s="8">
        <v>5070.92</v>
      </c>
      <c r="H214" s="8">
        <v>3592.86</v>
      </c>
      <c r="I214" s="15">
        <v>1478.06</v>
      </c>
    </row>
    <row r="215" spans="1:9" ht="15">
      <c r="A215" s="6" t="s">
        <v>614</v>
      </c>
      <c r="B215" s="7">
        <v>45813</v>
      </c>
      <c r="C215" s="16">
        <v>45809</v>
      </c>
      <c r="D215" s="6" t="s">
        <v>17</v>
      </c>
      <c r="E215" s="6" t="s">
        <v>18</v>
      </c>
      <c r="F215" s="6" t="s">
        <v>14</v>
      </c>
      <c r="G215" s="8">
        <v>675.33</v>
      </c>
      <c r="H215" s="8">
        <v>310.2</v>
      </c>
      <c r="I215" s="15">
        <v>365.13000000000005</v>
      </c>
    </row>
    <row r="216" spans="1:9" ht="15">
      <c r="A216" s="6" t="s">
        <v>615</v>
      </c>
      <c r="B216" s="7">
        <v>45814</v>
      </c>
      <c r="C216" s="16">
        <v>45809</v>
      </c>
      <c r="D216" s="6" t="s">
        <v>15</v>
      </c>
      <c r="E216" s="6" t="s">
        <v>11</v>
      </c>
      <c r="F216" s="6" t="s">
        <v>9</v>
      </c>
      <c r="G216" s="8">
        <v>3407.3</v>
      </c>
      <c r="H216" s="8">
        <v>2677.23</v>
      </c>
      <c r="I216" s="15">
        <v>730.07000000000016</v>
      </c>
    </row>
    <row r="217" spans="1:9" ht="15">
      <c r="A217" s="6" t="s">
        <v>616</v>
      </c>
      <c r="B217" s="7">
        <v>45814</v>
      </c>
      <c r="C217" s="16">
        <v>45809</v>
      </c>
      <c r="D217" s="6" t="s">
        <v>25</v>
      </c>
      <c r="E217" s="6" t="s">
        <v>18</v>
      </c>
      <c r="F217" s="6" t="s">
        <v>14</v>
      </c>
      <c r="G217" s="8">
        <v>1190.92</v>
      </c>
      <c r="H217" s="8">
        <v>554.75</v>
      </c>
      <c r="I217" s="15">
        <v>636.17000000000007</v>
      </c>
    </row>
    <row r="218" spans="1:9" ht="15">
      <c r="A218" s="6" t="s">
        <v>617</v>
      </c>
      <c r="B218" s="7">
        <v>45814</v>
      </c>
      <c r="C218" s="16">
        <v>45809</v>
      </c>
      <c r="D218" s="6" t="s">
        <v>23</v>
      </c>
      <c r="E218" s="6" t="s">
        <v>18</v>
      </c>
      <c r="F218" s="6" t="s">
        <v>16</v>
      </c>
      <c r="G218" s="8">
        <v>2063.65</v>
      </c>
      <c r="H218" s="8">
        <v>1382.1</v>
      </c>
      <c r="I218" s="15">
        <v>681.55000000000018</v>
      </c>
    </row>
    <row r="219" spans="1:9" ht="15">
      <c r="A219" s="6" t="s">
        <v>618</v>
      </c>
      <c r="B219" s="7">
        <v>45815</v>
      </c>
      <c r="C219" s="16">
        <v>45809</v>
      </c>
      <c r="D219" s="6" t="s">
        <v>23</v>
      </c>
      <c r="E219" s="6" t="s">
        <v>18</v>
      </c>
      <c r="F219" s="6" t="s">
        <v>12</v>
      </c>
      <c r="G219" s="8">
        <v>1022.74</v>
      </c>
      <c r="H219" s="8">
        <v>731.16</v>
      </c>
      <c r="I219" s="15">
        <v>291.58000000000004</v>
      </c>
    </row>
    <row r="220" spans="1:9" ht="15">
      <c r="A220" s="6" t="s">
        <v>619</v>
      </c>
      <c r="B220" s="7">
        <v>45819</v>
      </c>
      <c r="C220" s="16">
        <v>45809</v>
      </c>
      <c r="D220" s="6" t="s">
        <v>21</v>
      </c>
      <c r="E220" s="6" t="s">
        <v>20</v>
      </c>
      <c r="F220" s="6" t="s">
        <v>12</v>
      </c>
      <c r="G220" s="8">
        <v>774.7</v>
      </c>
      <c r="H220" s="8">
        <v>510.2</v>
      </c>
      <c r="I220" s="15">
        <v>264.50000000000006</v>
      </c>
    </row>
    <row r="221" spans="1:9" ht="15">
      <c r="A221" s="6" t="s">
        <v>620</v>
      </c>
      <c r="B221" s="7">
        <v>45821</v>
      </c>
      <c r="C221" s="16">
        <v>45809</v>
      </c>
      <c r="D221" s="6" t="s">
        <v>19</v>
      </c>
      <c r="E221" s="6" t="s">
        <v>20</v>
      </c>
      <c r="F221" s="6" t="s">
        <v>12</v>
      </c>
      <c r="G221" s="8">
        <v>1025.8599999999999</v>
      </c>
      <c r="H221" s="8">
        <v>633.36</v>
      </c>
      <c r="I221" s="15">
        <v>392.49999999999989</v>
      </c>
    </row>
    <row r="222" spans="1:9" ht="15">
      <c r="A222" s="6" t="s">
        <v>621</v>
      </c>
      <c r="B222" s="7">
        <v>45822</v>
      </c>
      <c r="C222" s="16">
        <v>45809</v>
      </c>
      <c r="D222" s="6" t="s">
        <v>24</v>
      </c>
      <c r="E222" s="6" t="s">
        <v>20</v>
      </c>
      <c r="F222" s="6" t="s">
        <v>16</v>
      </c>
      <c r="G222" s="8">
        <v>2121.0500000000002</v>
      </c>
      <c r="H222" s="8">
        <v>1368.57</v>
      </c>
      <c r="I222" s="15">
        <v>752.48000000000025</v>
      </c>
    </row>
    <row r="223" spans="1:9" ht="15">
      <c r="A223" s="6" t="s">
        <v>622</v>
      </c>
      <c r="B223" s="7">
        <v>45822</v>
      </c>
      <c r="C223" s="16">
        <v>45809</v>
      </c>
      <c r="D223" s="6" t="s">
        <v>24</v>
      </c>
      <c r="E223" s="6" t="s">
        <v>20</v>
      </c>
      <c r="F223" s="6" t="s">
        <v>9</v>
      </c>
      <c r="G223" s="8">
        <v>4581.67</v>
      </c>
      <c r="H223" s="8">
        <v>3237.2</v>
      </c>
      <c r="I223" s="15">
        <v>1344.4700000000003</v>
      </c>
    </row>
    <row r="224" spans="1:9" ht="15">
      <c r="A224" s="6" t="s">
        <v>623</v>
      </c>
      <c r="B224" s="7">
        <v>45823</v>
      </c>
      <c r="C224" s="16">
        <v>45809</v>
      </c>
      <c r="D224" s="6" t="s">
        <v>24</v>
      </c>
      <c r="E224" s="6" t="s">
        <v>20</v>
      </c>
      <c r="F224" s="6" t="s">
        <v>16</v>
      </c>
      <c r="G224" s="8">
        <v>2916.86</v>
      </c>
      <c r="H224" s="8">
        <v>1722.82</v>
      </c>
      <c r="I224" s="15">
        <v>1194.0400000000002</v>
      </c>
    </row>
    <row r="225" spans="1:9" ht="15">
      <c r="A225" s="6" t="s">
        <v>624</v>
      </c>
      <c r="B225" s="7">
        <v>45823</v>
      </c>
      <c r="C225" s="16">
        <v>45809</v>
      </c>
      <c r="D225" s="6" t="s">
        <v>25</v>
      </c>
      <c r="E225" s="6" t="s">
        <v>18</v>
      </c>
      <c r="F225" s="6" t="s">
        <v>16</v>
      </c>
      <c r="G225" s="8">
        <v>1383.04</v>
      </c>
      <c r="H225" s="8">
        <v>845.89</v>
      </c>
      <c r="I225" s="15">
        <v>537.15</v>
      </c>
    </row>
    <row r="226" spans="1:9" ht="15">
      <c r="A226" s="6" t="s">
        <v>625</v>
      </c>
      <c r="B226" s="7">
        <v>45824</v>
      </c>
      <c r="C226" s="16">
        <v>45809</v>
      </c>
      <c r="D226" s="6" t="s">
        <v>7</v>
      </c>
      <c r="E226" s="6" t="s">
        <v>8</v>
      </c>
      <c r="F226" s="6" t="s">
        <v>9</v>
      </c>
      <c r="G226" s="8">
        <v>4874.17</v>
      </c>
      <c r="H226" s="8">
        <v>4008.21</v>
      </c>
      <c r="I226" s="15">
        <v>865.96</v>
      </c>
    </row>
    <row r="227" spans="1:9" ht="15">
      <c r="A227" s="6" t="s">
        <v>626</v>
      </c>
      <c r="B227" s="7">
        <v>45824</v>
      </c>
      <c r="C227" s="16">
        <v>45809</v>
      </c>
      <c r="D227" s="6" t="s">
        <v>7</v>
      </c>
      <c r="E227" s="6" t="s">
        <v>8</v>
      </c>
      <c r="F227" s="6" t="s">
        <v>14</v>
      </c>
      <c r="G227" s="8">
        <v>2006.68</v>
      </c>
      <c r="H227" s="8">
        <v>967.59</v>
      </c>
      <c r="I227" s="15">
        <v>1039.0900000000001</v>
      </c>
    </row>
    <row r="228" spans="1:9" ht="15">
      <c r="A228" s="6" t="s">
        <v>627</v>
      </c>
      <c r="B228" s="7">
        <v>45825</v>
      </c>
      <c r="C228" s="16">
        <v>45809</v>
      </c>
      <c r="D228" s="6" t="s">
        <v>25</v>
      </c>
      <c r="E228" s="6" t="s">
        <v>18</v>
      </c>
      <c r="F228" s="6" t="s">
        <v>9</v>
      </c>
      <c r="G228" s="8">
        <v>3625.72</v>
      </c>
      <c r="H228" s="8">
        <v>2686.23</v>
      </c>
      <c r="I228" s="15">
        <v>939.48999999999978</v>
      </c>
    </row>
    <row r="229" spans="1:9" ht="15">
      <c r="A229" s="6" t="s">
        <v>628</v>
      </c>
      <c r="B229" s="7">
        <v>45825</v>
      </c>
      <c r="C229" s="16">
        <v>45809</v>
      </c>
      <c r="D229" s="6" t="s">
        <v>26</v>
      </c>
      <c r="E229" s="6" t="s">
        <v>11</v>
      </c>
      <c r="F229" s="6" t="s">
        <v>14</v>
      </c>
      <c r="G229" s="8">
        <v>1133.51</v>
      </c>
      <c r="H229" s="8">
        <v>498.72</v>
      </c>
      <c r="I229" s="15">
        <v>634.79</v>
      </c>
    </row>
    <row r="230" spans="1:9" ht="15">
      <c r="A230" s="6" t="s">
        <v>629</v>
      </c>
      <c r="B230" s="7">
        <v>45826</v>
      </c>
      <c r="C230" s="16">
        <v>45809</v>
      </c>
      <c r="D230" s="6" t="s">
        <v>19</v>
      </c>
      <c r="E230" s="6" t="s">
        <v>20</v>
      </c>
      <c r="F230" s="6" t="s">
        <v>9</v>
      </c>
      <c r="G230" s="8">
        <v>3194.24</v>
      </c>
      <c r="H230" s="8">
        <v>2584.36</v>
      </c>
      <c r="I230" s="15">
        <v>609.87999999999965</v>
      </c>
    </row>
    <row r="231" spans="1:9" ht="15">
      <c r="A231" s="6" t="s">
        <v>630</v>
      </c>
      <c r="B231" s="7">
        <v>45827</v>
      </c>
      <c r="C231" s="16">
        <v>45809</v>
      </c>
      <c r="D231" s="6" t="s">
        <v>7</v>
      </c>
      <c r="E231" s="6" t="s">
        <v>8</v>
      </c>
      <c r="F231" s="6" t="s">
        <v>9</v>
      </c>
      <c r="G231" s="8">
        <v>6841.23</v>
      </c>
      <c r="H231" s="8">
        <v>5006.9399999999996</v>
      </c>
      <c r="I231" s="15">
        <v>1834.29</v>
      </c>
    </row>
    <row r="232" spans="1:9" ht="15">
      <c r="A232" s="6" t="s">
        <v>631</v>
      </c>
      <c r="B232" s="7">
        <v>45827</v>
      </c>
      <c r="C232" s="16">
        <v>45809</v>
      </c>
      <c r="D232" s="6" t="s">
        <v>19</v>
      </c>
      <c r="E232" s="6" t="s">
        <v>20</v>
      </c>
      <c r="F232" s="6" t="s">
        <v>12</v>
      </c>
      <c r="G232" s="8">
        <v>726.53</v>
      </c>
      <c r="H232" s="8">
        <v>540.87</v>
      </c>
      <c r="I232" s="15">
        <v>185.65999999999997</v>
      </c>
    </row>
    <row r="233" spans="1:9" ht="15">
      <c r="A233" s="6" t="s">
        <v>632</v>
      </c>
      <c r="B233" s="7">
        <v>45828</v>
      </c>
      <c r="C233" s="16">
        <v>45809</v>
      </c>
      <c r="D233" s="6" t="s">
        <v>22</v>
      </c>
      <c r="E233" s="6" t="s">
        <v>8</v>
      </c>
      <c r="F233" s="6" t="s">
        <v>16</v>
      </c>
      <c r="G233" s="8">
        <v>1436.33</v>
      </c>
      <c r="H233" s="8">
        <v>951.97</v>
      </c>
      <c r="I233" s="15">
        <v>484.3599999999999</v>
      </c>
    </row>
    <row r="234" spans="1:9" ht="15">
      <c r="A234" s="6" t="s">
        <v>633</v>
      </c>
      <c r="B234" s="7">
        <v>45831</v>
      </c>
      <c r="C234" s="16">
        <v>45809</v>
      </c>
      <c r="D234" s="6" t="s">
        <v>13</v>
      </c>
      <c r="E234" s="6" t="s">
        <v>8</v>
      </c>
      <c r="F234" s="6" t="s">
        <v>16</v>
      </c>
      <c r="G234" s="8">
        <v>1235.67</v>
      </c>
      <c r="H234" s="8">
        <v>664.77</v>
      </c>
      <c r="I234" s="15">
        <v>570.90000000000009</v>
      </c>
    </row>
    <row r="235" spans="1:9" ht="15">
      <c r="A235" s="6" t="s">
        <v>634</v>
      </c>
      <c r="B235" s="7">
        <v>45832</v>
      </c>
      <c r="C235" s="16">
        <v>45809</v>
      </c>
      <c r="D235" s="6" t="s">
        <v>7</v>
      </c>
      <c r="E235" s="6" t="s">
        <v>8</v>
      </c>
      <c r="F235" s="6" t="s">
        <v>9</v>
      </c>
      <c r="G235" s="8">
        <v>7217.36</v>
      </c>
      <c r="H235" s="8">
        <v>5500.94</v>
      </c>
      <c r="I235" s="15">
        <v>1716.42</v>
      </c>
    </row>
    <row r="236" spans="1:9" ht="15">
      <c r="A236" s="6" t="s">
        <v>635</v>
      </c>
      <c r="B236" s="7">
        <v>45833</v>
      </c>
      <c r="C236" s="16">
        <v>45809</v>
      </c>
      <c r="D236" s="6" t="s">
        <v>7</v>
      </c>
      <c r="E236" s="6" t="s">
        <v>8</v>
      </c>
      <c r="F236" s="6" t="s">
        <v>9</v>
      </c>
      <c r="G236" s="8">
        <v>3647.86</v>
      </c>
      <c r="H236" s="8">
        <v>2819.96</v>
      </c>
      <c r="I236" s="15">
        <v>827.90000000000009</v>
      </c>
    </row>
    <row r="237" spans="1:9" ht="15">
      <c r="A237" s="6" t="s">
        <v>636</v>
      </c>
      <c r="B237" s="7">
        <v>45833</v>
      </c>
      <c r="C237" s="16">
        <v>45809</v>
      </c>
      <c r="D237" s="6" t="s">
        <v>22</v>
      </c>
      <c r="E237" s="6" t="s">
        <v>8</v>
      </c>
      <c r="F237" s="6" t="s">
        <v>14</v>
      </c>
      <c r="G237" s="8">
        <v>1467.38</v>
      </c>
      <c r="H237" s="8">
        <v>565.36</v>
      </c>
      <c r="I237" s="15">
        <v>902.0200000000001</v>
      </c>
    </row>
    <row r="238" spans="1:9" ht="15">
      <c r="A238" s="6" t="s">
        <v>637</v>
      </c>
      <c r="B238" s="7">
        <v>45834</v>
      </c>
      <c r="C238" s="16">
        <v>45809</v>
      </c>
      <c r="D238" s="6" t="s">
        <v>26</v>
      </c>
      <c r="E238" s="6" t="s">
        <v>11</v>
      </c>
      <c r="F238" s="6" t="s">
        <v>16</v>
      </c>
      <c r="G238" s="8">
        <v>2531.5</v>
      </c>
      <c r="H238" s="8">
        <v>1524.43</v>
      </c>
      <c r="I238" s="15">
        <v>1007.0699999999999</v>
      </c>
    </row>
    <row r="239" spans="1:9" ht="15">
      <c r="A239" s="6" t="s">
        <v>638</v>
      </c>
      <c r="B239" s="7">
        <v>45835</v>
      </c>
      <c r="C239" s="16">
        <v>45809</v>
      </c>
      <c r="D239" s="6" t="s">
        <v>22</v>
      </c>
      <c r="E239" s="6" t="s">
        <v>8</v>
      </c>
      <c r="F239" s="6" t="s">
        <v>14</v>
      </c>
      <c r="G239" s="8">
        <v>965.08</v>
      </c>
      <c r="H239" s="8">
        <v>487.56</v>
      </c>
      <c r="I239" s="15">
        <v>477.52000000000004</v>
      </c>
    </row>
    <row r="240" spans="1:9" ht="15">
      <c r="A240" s="6" t="s">
        <v>639</v>
      </c>
      <c r="B240" s="7">
        <v>45835</v>
      </c>
      <c r="C240" s="16">
        <v>45809</v>
      </c>
      <c r="D240" s="6" t="s">
        <v>7</v>
      </c>
      <c r="E240" s="6" t="s">
        <v>8</v>
      </c>
      <c r="F240" s="6" t="s">
        <v>14</v>
      </c>
      <c r="G240" s="8">
        <v>1196.6099999999999</v>
      </c>
      <c r="H240" s="8">
        <v>610.12</v>
      </c>
      <c r="I240" s="15">
        <v>586.4899999999999</v>
      </c>
    </row>
    <row r="241" spans="1:9" ht="15">
      <c r="A241" s="6" t="s">
        <v>640</v>
      </c>
      <c r="B241" s="7">
        <v>45836</v>
      </c>
      <c r="C241" s="16">
        <v>45809</v>
      </c>
      <c r="D241" s="6" t="s">
        <v>23</v>
      </c>
      <c r="E241" s="6" t="s">
        <v>18</v>
      </c>
      <c r="F241" s="6" t="s">
        <v>14</v>
      </c>
      <c r="G241" s="8">
        <v>2046.37</v>
      </c>
      <c r="H241" s="8">
        <v>1025.8800000000001</v>
      </c>
      <c r="I241" s="15">
        <v>1020.4899999999998</v>
      </c>
    </row>
    <row r="242" spans="1:9" ht="15">
      <c r="A242" s="6" t="s">
        <v>641</v>
      </c>
      <c r="B242" s="7">
        <v>45840</v>
      </c>
      <c r="C242" s="16">
        <v>45839</v>
      </c>
      <c r="D242" s="6" t="s">
        <v>13</v>
      </c>
      <c r="E242" s="6" t="s">
        <v>8</v>
      </c>
      <c r="F242" s="6" t="s">
        <v>12</v>
      </c>
      <c r="G242" s="8">
        <v>650.53</v>
      </c>
      <c r="H242" s="8">
        <v>455.47</v>
      </c>
      <c r="I242" s="15">
        <v>195.05999999999995</v>
      </c>
    </row>
    <row r="243" spans="1:9" ht="15">
      <c r="A243" s="6" t="s">
        <v>642</v>
      </c>
      <c r="B243" s="7">
        <v>45840</v>
      </c>
      <c r="C243" s="16">
        <v>45839</v>
      </c>
      <c r="D243" s="6" t="s">
        <v>21</v>
      </c>
      <c r="E243" s="6" t="s">
        <v>20</v>
      </c>
      <c r="F243" s="6" t="s">
        <v>9</v>
      </c>
      <c r="G243" s="8">
        <v>7044.53</v>
      </c>
      <c r="H243" s="8">
        <v>5645.98</v>
      </c>
      <c r="I243" s="15">
        <v>1398.5500000000002</v>
      </c>
    </row>
    <row r="244" spans="1:9" ht="15">
      <c r="A244" s="6" t="s">
        <v>643</v>
      </c>
      <c r="B244" s="7">
        <v>45840</v>
      </c>
      <c r="C244" s="16">
        <v>45839</v>
      </c>
      <c r="D244" s="6" t="s">
        <v>10</v>
      </c>
      <c r="E244" s="6" t="s">
        <v>11</v>
      </c>
      <c r="F244" s="6" t="s">
        <v>14</v>
      </c>
      <c r="G244" s="8">
        <v>1165.79</v>
      </c>
      <c r="H244" s="8">
        <v>584.05999999999995</v>
      </c>
      <c r="I244" s="15">
        <v>581.73</v>
      </c>
    </row>
    <row r="245" spans="1:9" ht="15">
      <c r="A245" s="6" t="s">
        <v>644</v>
      </c>
      <c r="B245" s="7">
        <v>45840</v>
      </c>
      <c r="C245" s="16">
        <v>45839</v>
      </c>
      <c r="D245" s="6" t="s">
        <v>17</v>
      </c>
      <c r="E245" s="6" t="s">
        <v>18</v>
      </c>
      <c r="F245" s="6" t="s">
        <v>12</v>
      </c>
      <c r="G245" s="8">
        <v>440.28</v>
      </c>
      <c r="H245" s="8">
        <v>275.61</v>
      </c>
      <c r="I245" s="15">
        <v>164.66999999999996</v>
      </c>
    </row>
    <row r="246" spans="1:9" ht="15">
      <c r="A246" s="6" t="s">
        <v>645</v>
      </c>
      <c r="B246" s="7">
        <v>45842</v>
      </c>
      <c r="C246" s="16">
        <v>45839</v>
      </c>
      <c r="D246" s="6" t="s">
        <v>13</v>
      </c>
      <c r="E246" s="6" t="s">
        <v>8</v>
      </c>
      <c r="F246" s="6" t="s">
        <v>16</v>
      </c>
      <c r="G246" s="8">
        <v>2063.73</v>
      </c>
      <c r="H246" s="8">
        <v>1121.01</v>
      </c>
      <c r="I246" s="15">
        <v>942.72</v>
      </c>
    </row>
    <row r="247" spans="1:9" ht="15">
      <c r="A247" s="6" t="s">
        <v>646</v>
      </c>
      <c r="B247" s="7">
        <v>45842</v>
      </c>
      <c r="C247" s="16">
        <v>45839</v>
      </c>
      <c r="D247" s="6" t="s">
        <v>22</v>
      </c>
      <c r="E247" s="6" t="s">
        <v>8</v>
      </c>
      <c r="F247" s="6" t="s">
        <v>14</v>
      </c>
      <c r="G247" s="8">
        <v>1755.65</v>
      </c>
      <c r="H247" s="8">
        <v>948.33</v>
      </c>
      <c r="I247" s="15">
        <v>807.32</v>
      </c>
    </row>
    <row r="248" spans="1:9" ht="15">
      <c r="A248" s="6" t="s">
        <v>647</v>
      </c>
      <c r="B248" s="7">
        <v>45842</v>
      </c>
      <c r="C248" s="16">
        <v>45839</v>
      </c>
      <c r="D248" s="6" t="s">
        <v>24</v>
      </c>
      <c r="E248" s="6" t="s">
        <v>20</v>
      </c>
      <c r="F248" s="6" t="s">
        <v>9</v>
      </c>
      <c r="G248" s="8">
        <v>2577.5300000000002</v>
      </c>
      <c r="H248" s="8">
        <v>1818.87</v>
      </c>
      <c r="I248" s="15">
        <v>758.66000000000031</v>
      </c>
    </row>
    <row r="249" spans="1:9" ht="15">
      <c r="A249" s="6" t="s">
        <v>648</v>
      </c>
      <c r="B249" s="7">
        <v>45843</v>
      </c>
      <c r="C249" s="16">
        <v>45839</v>
      </c>
      <c r="D249" s="6" t="s">
        <v>13</v>
      </c>
      <c r="E249" s="6" t="s">
        <v>8</v>
      </c>
      <c r="F249" s="6" t="s">
        <v>12</v>
      </c>
      <c r="G249" s="8">
        <v>796.14</v>
      </c>
      <c r="H249" s="8">
        <v>598.42999999999995</v>
      </c>
      <c r="I249" s="15">
        <v>197.71000000000004</v>
      </c>
    </row>
    <row r="250" spans="1:9" ht="15">
      <c r="A250" s="6" t="s">
        <v>649</v>
      </c>
      <c r="B250" s="7">
        <v>45843</v>
      </c>
      <c r="C250" s="16">
        <v>45839</v>
      </c>
      <c r="D250" s="6" t="s">
        <v>24</v>
      </c>
      <c r="E250" s="6" t="s">
        <v>20</v>
      </c>
      <c r="F250" s="6" t="s">
        <v>14</v>
      </c>
      <c r="G250" s="8">
        <v>587.84</v>
      </c>
      <c r="H250" s="8">
        <v>312.83</v>
      </c>
      <c r="I250" s="15">
        <v>275.01000000000005</v>
      </c>
    </row>
    <row r="251" spans="1:9" ht="15">
      <c r="A251" s="6" t="s">
        <v>650</v>
      </c>
      <c r="B251" s="7">
        <v>45845</v>
      </c>
      <c r="C251" s="16">
        <v>45839</v>
      </c>
      <c r="D251" s="6" t="s">
        <v>7</v>
      </c>
      <c r="E251" s="6" t="s">
        <v>8</v>
      </c>
      <c r="F251" s="6" t="s">
        <v>12</v>
      </c>
      <c r="G251" s="8">
        <v>859.46</v>
      </c>
      <c r="H251" s="8">
        <v>530.05999999999995</v>
      </c>
      <c r="I251" s="15">
        <v>329.40000000000009</v>
      </c>
    </row>
    <row r="252" spans="1:9" ht="15">
      <c r="A252" s="6" t="s">
        <v>651</v>
      </c>
      <c r="B252" s="7">
        <v>45845</v>
      </c>
      <c r="C252" s="16">
        <v>45839</v>
      </c>
      <c r="D252" s="6" t="s">
        <v>23</v>
      </c>
      <c r="E252" s="6" t="s">
        <v>18</v>
      </c>
      <c r="F252" s="6" t="s">
        <v>9</v>
      </c>
      <c r="G252" s="8">
        <v>4480.91</v>
      </c>
      <c r="H252" s="8">
        <v>3127.53</v>
      </c>
      <c r="I252" s="15">
        <v>1353.3799999999997</v>
      </c>
    </row>
    <row r="253" spans="1:9" ht="15">
      <c r="A253" s="6" t="s">
        <v>652</v>
      </c>
      <c r="B253" s="7">
        <v>45847</v>
      </c>
      <c r="C253" s="16">
        <v>45839</v>
      </c>
      <c r="D253" s="6" t="s">
        <v>17</v>
      </c>
      <c r="E253" s="6" t="s">
        <v>18</v>
      </c>
      <c r="F253" s="6" t="s">
        <v>12</v>
      </c>
      <c r="G253" s="8">
        <v>763.48</v>
      </c>
      <c r="H253" s="8">
        <v>525.41</v>
      </c>
      <c r="I253" s="15">
        <v>238.07000000000005</v>
      </c>
    </row>
    <row r="254" spans="1:9" ht="15">
      <c r="A254" s="6" t="s">
        <v>653</v>
      </c>
      <c r="B254" s="7">
        <v>45848</v>
      </c>
      <c r="C254" s="16">
        <v>45839</v>
      </c>
      <c r="D254" s="6" t="s">
        <v>10</v>
      </c>
      <c r="E254" s="6" t="s">
        <v>11</v>
      </c>
      <c r="F254" s="6" t="s">
        <v>9</v>
      </c>
      <c r="G254" s="8">
        <v>3405.4</v>
      </c>
      <c r="H254" s="8">
        <v>2862.78</v>
      </c>
      <c r="I254" s="15">
        <v>542.61999999999989</v>
      </c>
    </row>
    <row r="255" spans="1:9" ht="15">
      <c r="A255" s="6" t="s">
        <v>654</v>
      </c>
      <c r="B255" s="7">
        <v>45848</v>
      </c>
      <c r="C255" s="16">
        <v>45839</v>
      </c>
      <c r="D255" s="6" t="s">
        <v>13</v>
      </c>
      <c r="E255" s="6" t="s">
        <v>8</v>
      </c>
      <c r="F255" s="6" t="s">
        <v>9</v>
      </c>
      <c r="G255" s="8">
        <v>7182.81</v>
      </c>
      <c r="H255" s="8">
        <v>5257.17</v>
      </c>
      <c r="I255" s="15">
        <v>1925.6400000000003</v>
      </c>
    </row>
    <row r="256" spans="1:9" ht="15">
      <c r="A256" s="6" t="s">
        <v>655</v>
      </c>
      <c r="B256" s="7">
        <v>45849</v>
      </c>
      <c r="C256" s="16">
        <v>45839</v>
      </c>
      <c r="D256" s="6" t="s">
        <v>13</v>
      </c>
      <c r="E256" s="6" t="s">
        <v>8</v>
      </c>
      <c r="F256" s="6" t="s">
        <v>14</v>
      </c>
      <c r="G256" s="8">
        <v>1448.97</v>
      </c>
      <c r="H256" s="8">
        <v>600.55999999999995</v>
      </c>
      <c r="I256" s="15">
        <v>848.41000000000008</v>
      </c>
    </row>
    <row r="257" spans="1:9" ht="15">
      <c r="A257" s="6" t="s">
        <v>656</v>
      </c>
      <c r="B257" s="7">
        <v>45849</v>
      </c>
      <c r="C257" s="16">
        <v>45839</v>
      </c>
      <c r="D257" s="6" t="s">
        <v>19</v>
      </c>
      <c r="E257" s="6" t="s">
        <v>20</v>
      </c>
      <c r="F257" s="6" t="s">
        <v>9</v>
      </c>
      <c r="G257" s="8">
        <v>3209.77</v>
      </c>
      <c r="H257" s="8">
        <v>2613.44</v>
      </c>
      <c r="I257" s="15">
        <v>596.32999999999993</v>
      </c>
    </row>
    <row r="258" spans="1:9" ht="15">
      <c r="A258" s="6" t="s">
        <v>657</v>
      </c>
      <c r="B258" s="7">
        <v>45851</v>
      </c>
      <c r="C258" s="16">
        <v>45839</v>
      </c>
      <c r="D258" s="6" t="s">
        <v>7</v>
      </c>
      <c r="E258" s="6" t="s">
        <v>8</v>
      </c>
      <c r="F258" s="6" t="s">
        <v>9</v>
      </c>
      <c r="G258" s="8">
        <v>3552.24</v>
      </c>
      <c r="H258" s="8">
        <v>2393.98</v>
      </c>
      <c r="I258" s="15">
        <v>1158.2599999999998</v>
      </c>
    </row>
    <row r="259" spans="1:9" ht="15">
      <c r="A259" s="6" t="s">
        <v>658</v>
      </c>
      <c r="B259" s="7">
        <v>45852</v>
      </c>
      <c r="C259" s="16">
        <v>45839</v>
      </c>
      <c r="D259" s="6" t="s">
        <v>26</v>
      </c>
      <c r="E259" s="6" t="s">
        <v>11</v>
      </c>
      <c r="F259" s="6" t="s">
        <v>9</v>
      </c>
      <c r="G259" s="8">
        <v>2725.68</v>
      </c>
      <c r="H259" s="8">
        <v>1899.59</v>
      </c>
      <c r="I259" s="15">
        <v>826.08999999999992</v>
      </c>
    </row>
    <row r="260" spans="1:9" ht="15">
      <c r="A260" s="6" t="s">
        <v>659</v>
      </c>
      <c r="B260" s="7">
        <v>45853</v>
      </c>
      <c r="C260" s="16">
        <v>45839</v>
      </c>
      <c r="D260" s="6" t="s">
        <v>17</v>
      </c>
      <c r="E260" s="6" t="s">
        <v>18</v>
      </c>
      <c r="F260" s="6" t="s">
        <v>14</v>
      </c>
      <c r="G260" s="8">
        <v>1380.79</v>
      </c>
      <c r="H260" s="8">
        <v>777.66</v>
      </c>
      <c r="I260" s="15">
        <v>603.13</v>
      </c>
    </row>
    <row r="261" spans="1:9" ht="15">
      <c r="A261" s="6" t="s">
        <v>660</v>
      </c>
      <c r="B261" s="7">
        <v>45854</v>
      </c>
      <c r="C261" s="16">
        <v>45839</v>
      </c>
      <c r="D261" s="6" t="s">
        <v>25</v>
      </c>
      <c r="E261" s="6" t="s">
        <v>18</v>
      </c>
      <c r="F261" s="6" t="s">
        <v>9</v>
      </c>
      <c r="G261" s="8">
        <v>2161.58</v>
      </c>
      <c r="H261" s="8">
        <v>1452.08</v>
      </c>
      <c r="I261" s="15">
        <v>709.5</v>
      </c>
    </row>
    <row r="262" spans="1:9" ht="15">
      <c r="A262" s="6" t="s">
        <v>661</v>
      </c>
      <c r="B262" s="7">
        <v>45855</v>
      </c>
      <c r="C262" s="16">
        <v>45839</v>
      </c>
      <c r="D262" s="6" t="s">
        <v>25</v>
      </c>
      <c r="E262" s="6" t="s">
        <v>18</v>
      </c>
      <c r="F262" s="6" t="s">
        <v>9</v>
      </c>
      <c r="G262" s="8">
        <v>7119.8</v>
      </c>
      <c r="H262" s="8">
        <v>5007.1499999999996</v>
      </c>
      <c r="I262" s="15">
        <v>2112.6500000000005</v>
      </c>
    </row>
    <row r="263" spans="1:9" ht="15">
      <c r="A263" s="6" t="s">
        <v>662</v>
      </c>
      <c r="B263" s="7">
        <v>45856</v>
      </c>
      <c r="C263" s="16">
        <v>45839</v>
      </c>
      <c r="D263" s="6" t="s">
        <v>19</v>
      </c>
      <c r="E263" s="6" t="s">
        <v>20</v>
      </c>
      <c r="F263" s="6" t="s">
        <v>16</v>
      </c>
      <c r="G263" s="8">
        <v>3294.42</v>
      </c>
      <c r="H263" s="8">
        <v>2298.29</v>
      </c>
      <c r="I263" s="15">
        <v>996.13000000000011</v>
      </c>
    </row>
    <row r="264" spans="1:9" ht="15">
      <c r="A264" s="6" t="s">
        <v>663</v>
      </c>
      <c r="B264" s="7">
        <v>45856</v>
      </c>
      <c r="C264" s="16">
        <v>45839</v>
      </c>
      <c r="D264" s="6" t="s">
        <v>7</v>
      </c>
      <c r="E264" s="6" t="s">
        <v>8</v>
      </c>
      <c r="F264" s="6" t="s">
        <v>9</v>
      </c>
      <c r="G264" s="8">
        <v>3973.63</v>
      </c>
      <c r="H264" s="8">
        <v>2848.33</v>
      </c>
      <c r="I264" s="15">
        <v>1125.3000000000002</v>
      </c>
    </row>
    <row r="265" spans="1:9" ht="15">
      <c r="A265" s="6" t="s">
        <v>664</v>
      </c>
      <c r="B265" s="7">
        <v>45857</v>
      </c>
      <c r="C265" s="16">
        <v>45839</v>
      </c>
      <c r="D265" s="6" t="s">
        <v>26</v>
      </c>
      <c r="E265" s="6" t="s">
        <v>11</v>
      </c>
      <c r="F265" s="6" t="s">
        <v>16</v>
      </c>
      <c r="G265" s="8">
        <v>1723.02</v>
      </c>
      <c r="H265" s="8">
        <v>948.26</v>
      </c>
      <c r="I265" s="15">
        <v>774.76</v>
      </c>
    </row>
    <row r="266" spans="1:9" ht="15">
      <c r="A266" s="6" t="s">
        <v>665</v>
      </c>
      <c r="B266" s="7">
        <v>45858</v>
      </c>
      <c r="C266" s="16">
        <v>45839</v>
      </c>
      <c r="D266" s="6" t="s">
        <v>22</v>
      </c>
      <c r="E266" s="6" t="s">
        <v>8</v>
      </c>
      <c r="F266" s="6" t="s">
        <v>12</v>
      </c>
      <c r="G266" s="8">
        <v>801.61</v>
      </c>
      <c r="H266" s="8">
        <v>509.74</v>
      </c>
      <c r="I266" s="15">
        <v>291.87</v>
      </c>
    </row>
    <row r="267" spans="1:9" ht="15">
      <c r="A267" s="6" t="s">
        <v>666</v>
      </c>
      <c r="B267" s="7">
        <v>45858</v>
      </c>
      <c r="C267" s="16">
        <v>45839</v>
      </c>
      <c r="D267" s="6" t="s">
        <v>21</v>
      </c>
      <c r="E267" s="6" t="s">
        <v>20</v>
      </c>
      <c r="F267" s="6" t="s">
        <v>14</v>
      </c>
      <c r="G267" s="8">
        <v>937.46</v>
      </c>
      <c r="H267" s="8">
        <v>402.1</v>
      </c>
      <c r="I267" s="15">
        <v>535.36</v>
      </c>
    </row>
    <row r="268" spans="1:9" ht="15">
      <c r="A268" s="6" t="s">
        <v>667</v>
      </c>
      <c r="B268" s="7">
        <v>45859</v>
      </c>
      <c r="C268" s="16">
        <v>45839</v>
      </c>
      <c r="D268" s="6" t="s">
        <v>7</v>
      </c>
      <c r="E268" s="6" t="s">
        <v>8</v>
      </c>
      <c r="F268" s="6" t="s">
        <v>14</v>
      </c>
      <c r="G268" s="8">
        <v>1579.34</v>
      </c>
      <c r="H268" s="8">
        <v>657.11</v>
      </c>
      <c r="I268" s="15">
        <v>922.2299999999999</v>
      </c>
    </row>
    <row r="269" spans="1:9" ht="15">
      <c r="A269" s="6" t="s">
        <v>668</v>
      </c>
      <c r="B269" s="7">
        <v>45860</v>
      </c>
      <c r="C269" s="16">
        <v>45839</v>
      </c>
      <c r="D269" s="6" t="s">
        <v>17</v>
      </c>
      <c r="E269" s="6" t="s">
        <v>18</v>
      </c>
      <c r="F269" s="6" t="s">
        <v>14</v>
      </c>
      <c r="G269" s="8">
        <v>513.77</v>
      </c>
      <c r="H269" s="8">
        <v>265.55</v>
      </c>
      <c r="I269" s="15">
        <v>248.21999999999997</v>
      </c>
    </row>
    <row r="270" spans="1:9" ht="15">
      <c r="A270" s="6" t="s">
        <v>669</v>
      </c>
      <c r="B270" s="7">
        <v>45860</v>
      </c>
      <c r="C270" s="16">
        <v>45839</v>
      </c>
      <c r="D270" s="6" t="s">
        <v>21</v>
      </c>
      <c r="E270" s="6" t="s">
        <v>20</v>
      </c>
      <c r="F270" s="6" t="s">
        <v>12</v>
      </c>
      <c r="G270" s="8">
        <v>363.69</v>
      </c>
      <c r="H270" s="8">
        <v>233.63</v>
      </c>
      <c r="I270" s="15">
        <v>130.06</v>
      </c>
    </row>
    <row r="271" spans="1:9" ht="15">
      <c r="A271" s="6" t="s">
        <v>670</v>
      </c>
      <c r="B271" s="7">
        <v>45860</v>
      </c>
      <c r="C271" s="16">
        <v>45839</v>
      </c>
      <c r="D271" s="6" t="s">
        <v>21</v>
      </c>
      <c r="E271" s="6" t="s">
        <v>20</v>
      </c>
      <c r="F271" s="6" t="s">
        <v>9</v>
      </c>
      <c r="G271" s="8">
        <v>4306.32</v>
      </c>
      <c r="H271" s="8">
        <v>3216.16</v>
      </c>
      <c r="I271" s="15">
        <v>1090.1599999999999</v>
      </c>
    </row>
    <row r="272" spans="1:9" ht="15">
      <c r="A272" s="6" t="s">
        <v>671</v>
      </c>
      <c r="B272" s="7">
        <v>45860</v>
      </c>
      <c r="C272" s="16">
        <v>45839</v>
      </c>
      <c r="D272" s="6" t="s">
        <v>22</v>
      </c>
      <c r="E272" s="6" t="s">
        <v>8</v>
      </c>
      <c r="F272" s="6" t="s">
        <v>12</v>
      </c>
      <c r="G272" s="8">
        <v>902.66</v>
      </c>
      <c r="H272" s="8">
        <v>666.64</v>
      </c>
      <c r="I272" s="15">
        <v>236.01999999999998</v>
      </c>
    </row>
    <row r="273" spans="1:9" ht="15">
      <c r="A273" s="6" t="s">
        <v>672</v>
      </c>
      <c r="B273" s="7">
        <v>45861</v>
      </c>
      <c r="C273" s="16">
        <v>45839</v>
      </c>
      <c r="D273" s="6" t="s">
        <v>23</v>
      </c>
      <c r="E273" s="6" t="s">
        <v>18</v>
      </c>
      <c r="F273" s="6" t="s">
        <v>16</v>
      </c>
      <c r="G273" s="8">
        <v>2547.9</v>
      </c>
      <c r="H273" s="8">
        <v>1742.03</v>
      </c>
      <c r="I273" s="15">
        <v>805.87000000000012</v>
      </c>
    </row>
    <row r="274" spans="1:9" ht="15">
      <c r="A274" s="6" t="s">
        <v>673</v>
      </c>
      <c r="B274" s="7">
        <v>45862</v>
      </c>
      <c r="C274" s="16">
        <v>45839</v>
      </c>
      <c r="D274" s="6" t="s">
        <v>15</v>
      </c>
      <c r="E274" s="6" t="s">
        <v>11</v>
      </c>
      <c r="F274" s="6" t="s">
        <v>12</v>
      </c>
      <c r="G274" s="8">
        <v>507.94</v>
      </c>
      <c r="H274" s="8">
        <v>358.65</v>
      </c>
      <c r="I274" s="15">
        <v>149.29000000000002</v>
      </c>
    </row>
    <row r="275" spans="1:9" ht="15">
      <c r="A275" s="6" t="s">
        <v>674</v>
      </c>
      <c r="B275" s="7">
        <v>45862</v>
      </c>
      <c r="C275" s="16">
        <v>45839</v>
      </c>
      <c r="D275" s="6" t="s">
        <v>25</v>
      </c>
      <c r="E275" s="6" t="s">
        <v>18</v>
      </c>
      <c r="F275" s="6" t="s">
        <v>9</v>
      </c>
      <c r="G275" s="8">
        <v>6999.72</v>
      </c>
      <c r="H275" s="8">
        <v>5904.19</v>
      </c>
      <c r="I275" s="15">
        <v>1095.5300000000007</v>
      </c>
    </row>
    <row r="276" spans="1:9" ht="15">
      <c r="A276" s="6" t="s">
        <v>675</v>
      </c>
      <c r="B276" s="7">
        <v>45863</v>
      </c>
      <c r="C276" s="16">
        <v>45839</v>
      </c>
      <c r="D276" s="6" t="s">
        <v>10</v>
      </c>
      <c r="E276" s="6" t="s">
        <v>11</v>
      </c>
      <c r="F276" s="6" t="s">
        <v>9</v>
      </c>
      <c r="G276" s="8">
        <v>4453.45</v>
      </c>
      <c r="H276" s="8">
        <v>3116.33</v>
      </c>
      <c r="I276" s="15">
        <v>1337.12</v>
      </c>
    </row>
    <row r="277" spans="1:9" ht="15">
      <c r="A277" s="6" t="s">
        <v>676</v>
      </c>
      <c r="B277" s="7">
        <v>45863</v>
      </c>
      <c r="C277" s="16">
        <v>45839</v>
      </c>
      <c r="D277" s="6" t="s">
        <v>22</v>
      </c>
      <c r="E277" s="6" t="s">
        <v>8</v>
      </c>
      <c r="F277" s="6" t="s">
        <v>16</v>
      </c>
      <c r="G277" s="8">
        <v>2248.63</v>
      </c>
      <c r="H277" s="8">
        <v>1493.37</v>
      </c>
      <c r="I277" s="15">
        <v>755.26000000000022</v>
      </c>
    </row>
    <row r="278" spans="1:9" ht="15">
      <c r="A278" s="6" t="s">
        <v>677</v>
      </c>
      <c r="B278" s="7">
        <v>45864</v>
      </c>
      <c r="C278" s="16">
        <v>45839</v>
      </c>
      <c r="D278" s="6" t="s">
        <v>25</v>
      </c>
      <c r="E278" s="6" t="s">
        <v>18</v>
      </c>
      <c r="F278" s="6" t="s">
        <v>16</v>
      </c>
      <c r="G278" s="8">
        <v>3140.09</v>
      </c>
      <c r="H278" s="8">
        <v>1925.91</v>
      </c>
      <c r="I278" s="15">
        <v>1214.18</v>
      </c>
    </row>
    <row r="279" spans="1:9" ht="15">
      <c r="A279" s="6" t="s">
        <v>678</v>
      </c>
      <c r="B279" s="7">
        <v>45865</v>
      </c>
      <c r="C279" s="16">
        <v>45839</v>
      </c>
      <c r="D279" s="6" t="s">
        <v>21</v>
      </c>
      <c r="E279" s="6" t="s">
        <v>20</v>
      </c>
      <c r="F279" s="6" t="s">
        <v>9</v>
      </c>
      <c r="G279" s="8">
        <v>3655.97</v>
      </c>
      <c r="H279" s="8">
        <v>2433.8200000000002</v>
      </c>
      <c r="I279" s="15">
        <v>1222.1499999999996</v>
      </c>
    </row>
    <row r="280" spans="1:9" ht="15">
      <c r="A280" s="6" t="s">
        <v>679</v>
      </c>
      <c r="B280" s="7">
        <v>45865</v>
      </c>
      <c r="C280" s="16">
        <v>45839</v>
      </c>
      <c r="D280" s="6" t="s">
        <v>22</v>
      </c>
      <c r="E280" s="6" t="s">
        <v>8</v>
      </c>
      <c r="F280" s="6" t="s">
        <v>16</v>
      </c>
      <c r="G280" s="8">
        <v>2843.72</v>
      </c>
      <c r="H280" s="8">
        <v>1550.13</v>
      </c>
      <c r="I280" s="15">
        <v>1293.5899999999997</v>
      </c>
    </row>
    <row r="281" spans="1:9" ht="15">
      <c r="A281" s="6" t="s">
        <v>680</v>
      </c>
      <c r="B281" s="7">
        <v>45866</v>
      </c>
      <c r="C281" s="16">
        <v>45839</v>
      </c>
      <c r="D281" s="6" t="s">
        <v>13</v>
      </c>
      <c r="E281" s="6" t="s">
        <v>8</v>
      </c>
      <c r="F281" s="6" t="s">
        <v>14</v>
      </c>
      <c r="G281" s="8">
        <v>1469.21</v>
      </c>
      <c r="H281" s="8">
        <v>667.53</v>
      </c>
      <c r="I281" s="15">
        <v>801.68000000000006</v>
      </c>
    </row>
    <row r="282" spans="1:9" ht="15">
      <c r="A282" s="6" t="s">
        <v>681</v>
      </c>
      <c r="B282" s="7">
        <v>45870</v>
      </c>
      <c r="C282" s="16">
        <v>45870</v>
      </c>
      <c r="D282" s="6" t="s">
        <v>17</v>
      </c>
      <c r="E282" s="6" t="s">
        <v>18</v>
      </c>
      <c r="F282" s="6" t="s">
        <v>14</v>
      </c>
      <c r="G282" s="8">
        <v>668.74</v>
      </c>
      <c r="H282" s="8">
        <v>297.42</v>
      </c>
      <c r="I282" s="15">
        <v>371.32</v>
      </c>
    </row>
    <row r="283" spans="1:9" ht="15">
      <c r="A283" s="6" t="s">
        <v>682</v>
      </c>
      <c r="B283" s="7">
        <v>45870</v>
      </c>
      <c r="C283" s="16">
        <v>45870</v>
      </c>
      <c r="D283" s="6" t="s">
        <v>26</v>
      </c>
      <c r="E283" s="6" t="s">
        <v>11</v>
      </c>
      <c r="F283" s="6" t="s">
        <v>9</v>
      </c>
      <c r="G283" s="8">
        <v>5069.6899999999996</v>
      </c>
      <c r="H283" s="8">
        <v>3710.3</v>
      </c>
      <c r="I283" s="15">
        <v>1359.3899999999994</v>
      </c>
    </row>
    <row r="284" spans="1:9" ht="15">
      <c r="A284" s="6" t="s">
        <v>683</v>
      </c>
      <c r="B284" s="7">
        <v>45870</v>
      </c>
      <c r="C284" s="16">
        <v>45870</v>
      </c>
      <c r="D284" s="6" t="s">
        <v>21</v>
      </c>
      <c r="E284" s="6" t="s">
        <v>20</v>
      </c>
      <c r="F284" s="6" t="s">
        <v>9</v>
      </c>
      <c r="G284" s="8">
        <v>4340.6899999999996</v>
      </c>
      <c r="H284" s="8">
        <v>3525.26</v>
      </c>
      <c r="I284" s="15">
        <v>815.42999999999938</v>
      </c>
    </row>
    <row r="285" spans="1:9" ht="15">
      <c r="A285" s="6" t="s">
        <v>684</v>
      </c>
      <c r="B285" s="7">
        <v>45871</v>
      </c>
      <c r="C285" s="16">
        <v>45870</v>
      </c>
      <c r="D285" s="6" t="s">
        <v>26</v>
      </c>
      <c r="E285" s="6" t="s">
        <v>11</v>
      </c>
      <c r="F285" s="6" t="s">
        <v>9</v>
      </c>
      <c r="G285" s="8">
        <v>6272.53</v>
      </c>
      <c r="H285" s="8">
        <v>4807.07</v>
      </c>
      <c r="I285" s="15">
        <v>1465.46</v>
      </c>
    </row>
    <row r="286" spans="1:9" ht="15">
      <c r="A286" s="6" t="s">
        <v>685</v>
      </c>
      <c r="B286" s="7">
        <v>45871</v>
      </c>
      <c r="C286" s="16">
        <v>45870</v>
      </c>
      <c r="D286" s="6" t="s">
        <v>17</v>
      </c>
      <c r="E286" s="6" t="s">
        <v>18</v>
      </c>
      <c r="F286" s="6" t="s">
        <v>14</v>
      </c>
      <c r="G286" s="8">
        <v>846.27</v>
      </c>
      <c r="H286" s="8">
        <v>445.61</v>
      </c>
      <c r="I286" s="15">
        <v>400.65999999999997</v>
      </c>
    </row>
    <row r="287" spans="1:9" ht="15">
      <c r="A287" s="6" t="s">
        <v>686</v>
      </c>
      <c r="B287" s="7">
        <v>45872</v>
      </c>
      <c r="C287" s="16">
        <v>45870</v>
      </c>
      <c r="D287" s="6" t="s">
        <v>25</v>
      </c>
      <c r="E287" s="6" t="s">
        <v>18</v>
      </c>
      <c r="F287" s="6" t="s">
        <v>16</v>
      </c>
      <c r="G287" s="8">
        <v>2124.8000000000002</v>
      </c>
      <c r="H287" s="8">
        <v>1201.42</v>
      </c>
      <c r="I287" s="15">
        <v>923.38000000000011</v>
      </c>
    </row>
    <row r="288" spans="1:9" ht="15">
      <c r="A288" s="6" t="s">
        <v>687</v>
      </c>
      <c r="B288" s="7">
        <v>45873</v>
      </c>
      <c r="C288" s="16">
        <v>45870</v>
      </c>
      <c r="D288" s="6" t="s">
        <v>10</v>
      </c>
      <c r="E288" s="6" t="s">
        <v>11</v>
      </c>
      <c r="F288" s="6" t="s">
        <v>14</v>
      </c>
      <c r="G288" s="8">
        <v>1584.44</v>
      </c>
      <c r="H288" s="8">
        <v>867.67</v>
      </c>
      <c r="I288" s="15">
        <v>716.7700000000001</v>
      </c>
    </row>
    <row r="289" spans="1:9" ht="15">
      <c r="A289" s="6" t="s">
        <v>688</v>
      </c>
      <c r="B289" s="7">
        <v>45874</v>
      </c>
      <c r="C289" s="16">
        <v>45870</v>
      </c>
      <c r="D289" s="6" t="s">
        <v>10</v>
      </c>
      <c r="E289" s="6" t="s">
        <v>11</v>
      </c>
      <c r="F289" s="6" t="s">
        <v>16</v>
      </c>
      <c r="G289" s="8">
        <v>2639.53</v>
      </c>
      <c r="H289" s="8">
        <v>1842.11</v>
      </c>
      <c r="I289" s="15">
        <v>797.4200000000003</v>
      </c>
    </row>
    <row r="290" spans="1:9" ht="15">
      <c r="A290" s="6" t="s">
        <v>689</v>
      </c>
      <c r="B290" s="7">
        <v>45874</v>
      </c>
      <c r="C290" s="16">
        <v>45870</v>
      </c>
      <c r="D290" s="6" t="s">
        <v>26</v>
      </c>
      <c r="E290" s="6" t="s">
        <v>11</v>
      </c>
      <c r="F290" s="6" t="s">
        <v>9</v>
      </c>
      <c r="G290" s="8">
        <v>2713.95</v>
      </c>
      <c r="H290" s="8">
        <v>2294.81</v>
      </c>
      <c r="I290" s="15">
        <v>419.13999999999987</v>
      </c>
    </row>
    <row r="291" spans="1:9" ht="15">
      <c r="A291" s="6" t="s">
        <v>690</v>
      </c>
      <c r="B291" s="7">
        <v>45875</v>
      </c>
      <c r="C291" s="16">
        <v>45870</v>
      </c>
      <c r="D291" s="6" t="s">
        <v>22</v>
      </c>
      <c r="E291" s="6" t="s">
        <v>8</v>
      </c>
      <c r="F291" s="6" t="s">
        <v>14</v>
      </c>
      <c r="G291" s="8">
        <v>588.49</v>
      </c>
      <c r="H291" s="8">
        <v>230.26</v>
      </c>
      <c r="I291" s="15">
        <v>358.23</v>
      </c>
    </row>
    <row r="292" spans="1:9" ht="15">
      <c r="A292" s="6" t="s">
        <v>691</v>
      </c>
      <c r="B292" s="7">
        <v>45877</v>
      </c>
      <c r="C292" s="16">
        <v>45870</v>
      </c>
      <c r="D292" s="6" t="s">
        <v>10</v>
      </c>
      <c r="E292" s="6" t="s">
        <v>11</v>
      </c>
      <c r="F292" s="6" t="s">
        <v>9</v>
      </c>
      <c r="G292" s="8">
        <v>4160.88</v>
      </c>
      <c r="H292" s="8">
        <v>3463.84</v>
      </c>
      <c r="I292" s="15">
        <v>697.04</v>
      </c>
    </row>
    <row r="293" spans="1:9" ht="15">
      <c r="A293" s="6" t="s">
        <v>692</v>
      </c>
      <c r="B293" s="7">
        <v>45878</v>
      </c>
      <c r="C293" s="16">
        <v>45870</v>
      </c>
      <c r="D293" s="6" t="s">
        <v>15</v>
      </c>
      <c r="E293" s="6" t="s">
        <v>11</v>
      </c>
      <c r="F293" s="6" t="s">
        <v>16</v>
      </c>
      <c r="G293" s="8">
        <v>2919.07</v>
      </c>
      <c r="H293" s="8">
        <v>1789.19</v>
      </c>
      <c r="I293" s="15">
        <v>1129.8800000000001</v>
      </c>
    </row>
    <row r="294" spans="1:9" ht="15">
      <c r="A294" s="6" t="s">
        <v>693</v>
      </c>
      <c r="B294" s="7">
        <v>45878</v>
      </c>
      <c r="C294" s="16">
        <v>45870</v>
      </c>
      <c r="D294" s="6" t="s">
        <v>21</v>
      </c>
      <c r="E294" s="6" t="s">
        <v>20</v>
      </c>
      <c r="F294" s="6" t="s">
        <v>9</v>
      </c>
      <c r="G294" s="8">
        <v>4703.46</v>
      </c>
      <c r="H294" s="8">
        <v>3958.01</v>
      </c>
      <c r="I294" s="15">
        <v>745.44999999999982</v>
      </c>
    </row>
    <row r="295" spans="1:9" ht="15">
      <c r="A295" s="6" t="s">
        <v>694</v>
      </c>
      <c r="B295" s="7">
        <v>45878</v>
      </c>
      <c r="C295" s="16">
        <v>45870</v>
      </c>
      <c r="D295" s="6" t="s">
        <v>13</v>
      </c>
      <c r="E295" s="6" t="s">
        <v>8</v>
      </c>
      <c r="F295" s="6" t="s">
        <v>12</v>
      </c>
      <c r="G295" s="8">
        <v>623.89</v>
      </c>
      <c r="H295" s="8">
        <v>494.24</v>
      </c>
      <c r="I295" s="15">
        <v>129.64999999999998</v>
      </c>
    </row>
    <row r="296" spans="1:9" ht="15">
      <c r="A296" s="6" t="s">
        <v>695</v>
      </c>
      <c r="B296" s="7">
        <v>45878</v>
      </c>
      <c r="C296" s="16">
        <v>45870</v>
      </c>
      <c r="D296" s="6" t="s">
        <v>15</v>
      </c>
      <c r="E296" s="6" t="s">
        <v>11</v>
      </c>
      <c r="F296" s="6" t="s">
        <v>14</v>
      </c>
      <c r="G296" s="8">
        <v>1252.27</v>
      </c>
      <c r="H296" s="8">
        <v>612.85</v>
      </c>
      <c r="I296" s="15">
        <v>639.41999999999996</v>
      </c>
    </row>
    <row r="297" spans="1:9" ht="15">
      <c r="A297" s="6" t="s">
        <v>696</v>
      </c>
      <c r="B297" s="7">
        <v>45878</v>
      </c>
      <c r="C297" s="16">
        <v>45870</v>
      </c>
      <c r="D297" s="6" t="s">
        <v>7</v>
      </c>
      <c r="E297" s="6" t="s">
        <v>8</v>
      </c>
      <c r="F297" s="6" t="s">
        <v>9</v>
      </c>
      <c r="G297" s="8">
        <v>5405.3</v>
      </c>
      <c r="H297" s="8">
        <v>5594.49</v>
      </c>
      <c r="I297" s="15">
        <v>-189.1899999999996</v>
      </c>
    </row>
    <row r="298" spans="1:9" ht="15">
      <c r="A298" s="6" t="s">
        <v>697</v>
      </c>
      <c r="B298" s="7">
        <v>45882</v>
      </c>
      <c r="C298" s="16">
        <v>45870</v>
      </c>
      <c r="D298" s="6" t="s">
        <v>10</v>
      </c>
      <c r="E298" s="6" t="s">
        <v>11</v>
      </c>
      <c r="F298" s="6" t="s">
        <v>16</v>
      </c>
      <c r="G298" s="8">
        <v>1272.3599999999999</v>
      </c>
      <c r="H298" s="8">
        <v>810.9</v>
      </c>
      <c r="I298" s="15">
        <v>461.45999999999992</v>
      </c>
    </row>
    <row r="299" spans="1:9" ht="15">
      <c r="A299" s="6" t="s">
        <v>698</v>
      </c>
      <c r="B299" s="7">
        <v>45883</v>
      </c>
      <c r="C299" s="16">
        <v>45870</v>
      </c>
      <c r="D299" s="6" t="s">
        <v>26</v>
      </c>
      <c r="E299" s="6" t="s">
        <v>11</v>
      </c>
      <c r="F299" s="6" t="s">
        <v>9</v>
      </c>
      <c r="G299" s="8">
        <v>4690.08</v>
      </c>
      <c r="H299" s="8">
        <v>3706.91</v>
      </c>
      <c r="I299" s="15">
        <v>983.17000000000007</v>
      </c>
    </row>
    <row r="300" spans="1:9" ht="15">
      <c r="A300" s="6" t="s">
        <v>699</v>
      </c>
      <c r="B300" s="7">
        <v>45883</v>
      </c>
      <c r="C300" s="16">
        <v>45870</v>
      </c>
      <c r="D300" s="6" t="s">
        <v>26</v>
      </c>
      <c r="E300" s="6" t="s">
        <v>11</v>
      </c>
      <c r="F300" s="6" t="s">
        <v>9</v>
      </c>
      <c r="G300" s="8">
        <v>5514.13</v>
      </c>
      <c r="H300" s="8">
        <v>3904.75</v>
      </c>
      <c r="I300" s="15">
        <v>1609.38</v>
      </c>
    </row>
    <row r="301" spans="1:9" ht="15">
      <c r="A301" s="6" t="s">
        <v>700</v>
      </c>
      <c r="B301" s="7">
        <v>45883</v>
      </c>
      <c r="C301" s="16">
        <v>45870</v>
      </c>
      <c r="D301" s="6" t="s">
        <v>17</v>
      </c>
      <c r="E301" s="6" t="s">
        <v>18</v>
      </c>
      <c r="F301" s="6" t="s">
        <v>16</v>
      </c>
      <c r="G301" s="8">
        <v>1969.71</v>
      </c>
      <c r="H301" s="8">
        <v>1233.4000000000001</v>
      </c>
      <c r="I301" s="15">
        <v>736.31</v>
      </c>
    </row>
    <row r="302" spans="1:9" ht="15">
      <c r="A302" s="6" t="s">
        <v>701</v>
      </c>
      <c r="B302" s="7">
        <v>45884</v>
      </c>
      <c r="C302" s="16">
        <v>45870</v>
      </c>
      <c r="D302" s="6" t="s">
        <v>23</v>
      </c>
      <c r="E302" s="6" t="s">
        <v>18</v>
      </c>
      <c r="F302" s="6" t="s">
        <v>12</v>
      </c>
      <c r="G302" s="8">
        <v>503.88</v>
      </c>
      <c r="H302" s="8">
        <v>340.34</v>
      </c>
      <c r="I302" s="15">
        <v>163.54000000000002</v>
      </c>
    </row>
    <row r="303" spans="1:9" ht="15">
      <c r="A303" s="6" t="s">
        <v>702</v>
      </c>
      <c r="B303" s="7">
        <v>45884</v>
      </c>
      <c r="C303" s="16">
        <v>45870</v>
      </c>
      <c r="D303" s="6" t="s">
        <v>15</v>
      </c>
      <c r="E303" s="6" t="s">
        <v>11</v>
      </c>
      <c r="F303" s="6" t="s">
        <v>12</v>
      </c>
      <c r="G303" s="8">
        <v>545.04999999999995</v>
      </c>
      <c r="H303" s="8">
        <v>398.35</v>
      </c>
      <c r="I303" s="15">
        <v>146.69999999999993</v>
      </c>
    </row>
    <row r="304" spans="1:9" ht="15">
      <c r="A304" s="6" t="s">
        <v>703</v>
      </c>
      <c r="B304" s="7">
        <v>45884</v>
      </c>
      <c r="C304" s="16">
        <v>45870</v>
      </c>
      <c r="D304" s="6" t="s">
        <v>21</v>
      </c>
      <c r="E304" s="6" t="s">
        <v>20</v>
      </c>
      <c r="F304" s="6" t="s">
        <v>14</v>
      </c>
      <c r="G304" s="8">
        <v>676.63</v>
      </c>
      <c r="H304" s="8">
        <v>364.34</v>
      </c>
      <c r="I304" s="15">
        <v>312.29000000000002</v>
      </c>
    </row>
    <row r="305" spans="1:9" ht="15">
      <c r="A305" s="6" t="s">
        <v>704</v>
      </c>
      <c r="B305" s="7">
        <v>45885</v>
      </c>
      <c r="C305" s="16">
        <v>45870</v>
      </c>
      <c r="D305" s="6" t="s">
        <v>25</v>
      </c>
      <c r="E305" s="6" t="s">
        <v>18</v>
      </c>
      <c r="F305" s="6" t="s">
        <v>16</v>
      </c>
      <c r="G305" s="8">
        <v>1711.08</v>
      </c>
      <c r="H305" s="8">
        <v>1149.73</v>
      </c>
      <c r="I305" s="15">
        <v>561.34999999999991</v>
      </c>
    </row>
    <row r="306" spans="1:9" ht="15">
      <c r="A306" s="6" t="s">
        <v>705</v>
      </c>
      <c r="B306" s="7">
        <v>45886</v>
      </c>
      <c r="C306" s="16">
        <v>45870</v>
      </c>
      <c r="D306" s="6" t="s">
        <v>26</v>
      </c>
      <c r="E306" s="6" t="s">
        <v>11</v>
      </c>
      <c r="F306" s="6" t="s">
        <v>14</v>
      </c>
      <c r="G306" s="8">
        <v>587.53</v>
      </c>
      <c r="H306" s="8">
        <v>274.2</v>
      </c>
      <c r="I306" s="15">
        <v>313.33</v>
      </c>
    </row>
    <row r="307" spans="1:9" ht="15">
      <c r="A307" s="6" t="s">
        <v>706</v>
      </c>
      <c r="B307" s="7">
        <v>45887</v>
      </c>
      <c r="C307" s="16">
        <v>45870</v>
      </c>
      <c r="D307" s="6" t="s">
        <v>10</v>
      </c>
      <c r="E307" s="6" t="s">
        <v>11</v>
      </c>
      <c r="F307" s="6" t="s">
        <v>12</v>
      </c>
      <c r="G307" s="8">
        <v>532.39</v>
      </c>
      <c r="H307" s="8">
        <v>333.15</v>
      </c>
      <c r="I307" s="15">
        <v>199.24</v>
      </c>
    </row>
    <row r="308" spans="1:9" ht="15">
      <c r="A308" s="6" t="s">
        <v>707</v>
      </c>
      <c r="B308" s="7">
        <v>45887</v>
      </c>
      <c r="C308" s="16">
        <v>45870</v>
      </c>
      <c r="D308" s="6" t="s">
        <v>25</v>
      </c>
      <c r="E308" s="6" t="s">
        <v>18</v>
      </c>
      <c r="F308" s="6" t="s">
        <v>9</v>
      </c>
      <c r="G308" s="8">
        <v>1910.3</v>
      </c>
      <c r="H308" s="8">
        <v>1266.17</v>
      </c>
      <c r="I308" s="15">
        <v>644.12999999999988</v>
      </c>
    </row>
    <row r="309" spans="1:9" ht="15">
      <c r="A309" s="6" t="s">
        <v>708</v>
      </c>
      <c r="B309" s="7">
        <v>45888</v>
      </c>
      <c r="C309" s="16">
        <v>45870</v>
      </c>
      <c r="D309" s="6" t="s">
        <v>21</v>
      </c>
      <c r="E309" s="6" t="s">
        <v>20</v>
      </c>
      <c r="F309" s="6" t="s">
        <v>16</v>
      </c>
      <c r="G309" s="8">
        <v>2153.0500000000002</v>
      </c>
      <c r="H309" s="8">
        <v>1465.75</v>
      </c>
      <c r="I309" s="15">
        <v>687.30000000000018</v>
      </c>
    </row>
    <row r="310" spans="1:9" ht="15">
      <c r="A310" s="6" t="s">
        <v>709</v>
      </c>
      <c r="B310" s="7">
        <v>45888</v>
      </c>
      <c r="C310" s="16">
        <v>45870</v>
      </c>
      <c r="D310" s="6" t="s">
        <v>26</v>
      </c>
      <c r="E310" s="6" t="s">
        <v>11</v>
      </c>
      <c r="F310" s="6" t="s">
        <v>14</v>
      </c>
      <c r="G310" s="8">
        <v>881.16</v>
      </c>
      <c r="H310" s="8">
        <v>344.58</v>
      </c>
      <c r="I310" s="15">
        <v>536.57999999999993</v>
      </c>
    </row>
    <row r="311" spans="1:9" ht="15">
      <c r="A311" s="6" t="s">
        <v>710</v>
      </c>
      <c r="B311" s="7">
        <v>45890</v>
      </c>
      <c r="C311" s="16">
        <v>45870</v>
      </c>
      <c r="D311" s="6" t="s">
        <v>25</v>
      </c>
      <c r="E311" s="6" t="s">
        <v>18</v>
      </c>
      <c r="F311" s="6" t="s">
        <v>9</v>
      </c>
      <c r="G311" s="8">
        <v>1904.35</v>
      </c>
      <c r="H311" s="8">
        <v>1598.93</v>
      </c>
      <c r="I311" s="15">
        <v>305.41999999999985</v>
      </c>
    </row>
    <row r="312" spans="1:9" ht="15">
      <c r="A312" s="6" t="s">
        <v>711</v>
      </c>
      <c r="B312" s="7">
        <v>45891</v>
      </c>
      <c r="C312" s="16">
        <v>45870</v>
      </c>
      <c r="D312" s="6" t="s">
        <v>25</v>
      </c>
      <c r="E312" s="6" t="s">
        <v>18</v>
      </c>
      <c r="F312" s="6" t="s">
        <v>12</v>
      </c>
      <c r="G312" s="8">
        <v>421.86</v>
      </c>
      <c r="H312" s="8">
        <v>314.35000000000002</v>
      </c>
      <c r="I312" s="15">
        <v>107.50999999999999</v>
      </c>
    </row>
    <row r="313" spans="1:9" ht="15">
      <c r="A313" s="6" t="s">
        <v>712</v>
      </c>
      <c r="B313" s="7">
        <v>45892</v>
      </c>
      <c r="C313" s="16">
        <v>45870</v>
      </c>
      <c r="D313" s="6" t="s">
        <v>21</v>
      </c>
      <c r="E313" s="6" t="s">
        <v>20</v>
      </c>
      <c r="F313" s="6" t="s">
        <v>9</v>
      </c>
      <c r="G313" s="8">
        <v>4447</v>
      </c>
      <c r="H313" s="8">
        <v>2991.64</v>
      </c>
      <c r="I313" s="15">
        <v>1455.3600000000001</v>
      </c>
    </row>
    <row r="314" spans="1:9" ht="15">
      <c r="A314" s="6" t="s">
        <v>713</v>
      </c>
      <c r="B314" s="7">
        <v>45893</v>
      </c>
      <c r="C314" s="16">
        <v>45870</v>
      </c>
      <c r="D314" s="6" t="s">
        <v>10</v>
      </c>
      <c r="E314" s="6" t="s">
        <v>11</v>
      </c>
      <c r="F314" s="6" t="s">
        <v>16</v>
      </c>
      <c r="G314" s="8">
        <v>795.8</v>
      </c>
      <c r="H314" s="8">
        <v>486.89</v>
      </c>
      <c r="I314" s="15">
        <v>308.90999999999997</v>
      </c>
    </row>
    <row r="315" spans="1:9" ht="15">
      <c r="A315" s="6" t="s">
        <v>714</v>
      </c>
      <c r="B315" s="7">
        <v>45893</v>
      </c>
      <c r="C315" s="16">
        <v>45870</v>
      </c>
      <c r="D315" s="6" t="s">
        <v>10</v>
      </c>
      <c r="E315" s="6" t="s">
        <v>11</v>
      </c>
      <c r="F315" s="6" t="s">
        <v>16</v>
      </c>
      <c r="G315" s="8">
        <v>2014.92</v>
      </c>
      <c r="H315" s="8">
        <v>1258.3399999999999</v>
      </c>
      <c r="I315" s="15">
        <v>756.58000000000015</v>
      </c>
    </row>
    <row r="316" spans="1:9" ht="15">
      <c r="A316" s="6" t="s">
        <v>715</v>
      </c>
      <c r="B316" s="7">
        <v>45893</v>
      </c>
      <c r="C316" s="16">
        <v>45870</v>
      </c>
      <c r="D316" s="6" t="s">
        <v>23</v>
      </c>
      <c r="E316" s="6" t="s">
        <v>18</v>
      </c>
      <c r="F316" s="6" t="s">
        <v>12</v>
      </c>
      <c r="G316" s="8">
        <v>491.2</v>
      </c>
      <c r="H316" s="8">
        <v>392.13</v>
      </c>
      <c r="I316" s="15">
        <v>99.07</v>
      </c>
    </row>
    <row r="317" spans="1:9" ht="15">
      <c r="A317" s="6" t="s">
        <v>716</v>
      </c>
      <c r="B317" s="7">
        <v>45894</v>
      </c>
      <c r="C317" s="16">
        <v>45870</v>
      </c>
      <c r="D317" s="6" t="s">
        <v>13</v>
      </c>
      <c r="E317" s="6" t="s">
        <v>8</v>
      </c>
      <c r="F317" s="6" t="s">
        <v>14</v>
      </c>
      <c r="G317" s="8">
        <v>1574.39</v>
      </c>
      <c r="H317" s="8">
        <v>890.61</v>
      </c>
      <c r="I317" s="15">
        <v>683.78000000000009</v>
      </c>
    </row>
    <row r="318" spans="1:9" ht="15">
      <c r="A318" s="6" t="s">
        <v>717</v>
      </c>
      <c r="B318" s="7">
        <v>45894</v>
      </c>
      <c r="C318" s="16">
        <v>45870</v>
      </c>
      <c r="D318" s="6" t="s">
        <v>13</v>
      </c>
      <c r="E318" s="6" t="s">
        <v>8</v>
      </c>
      <c r="F318" s="6" t="s">
        <v>16</v>
      </c>
      <c r="G318" s="8">
        <v>2266.56</v>
      </c>
      <c r="H318" s="8">
        <v>1277.51</v>
      </c>
      <c r="I318" s="15">
        <v>989.05</v>
      </c>
    </row>
    <row r="319" spans="1:9" ht="15">
      <c r="A319" s="6" t="s">
        <v>718</v>
      </c>
      <c r="B319" s="7">
        <v>45895</v>
      </c>
      <c r="C319" s="16">
        <v>45870</v>
      </c>
      <c r="D319" s="6" t="s">
        <v>23</v>
      </c>
      <c r="E319" s="6" t="s">
        <v>18</v>
      </c>
      <c r="F319" s="6" t="s">
        <v>12</v>
      </c>
      <c r="G319" s="8">
        <v>675.4</v>
      </c>
      <c r="H319" s="8">
        <v>417.67</v>
      </c>
      <c r="I319" s="15">
        <v>257.72999999999996</v>
      </c>
    </row>
    <row r="320" spans="1:9" ht="15">
      <c r="A320" s="6" t="s">
        <v>719</v>
      </c>
      <c r="B320" s="7">
        <v>45897</v>
      </c>
      <c r="C320" s="16">
        <v>45870</v>
      </c>
      <c r="D320" s="6" t="s">
        <v>23</v>
      </c>
      <c r="E320" s="6" t="s">
        <v>18</v>
      </c>
      <c r="F320" s="6" t="s">
        <v>9</v>
      </c>
      <c r="G320" s="8">
        <v>4433.68</v>
      </c>
      <c r="H320" s="8">
        <v>3788.91</v>
      </c>
      <c r="I320" s="15">
        <v>644.77000000000044</v>
      </c>
    </row>
    <row r="321" spans="1:9" ht="15">
      <c r="A321" s="6" t="s">
        <v>720</v>
      </c>
      <c r="B321" s="7">
        <v>45897</v>
      </c>
      <c r="C321" s="16">
        <v>45870</v>
      </c>
      <c r="D321" s="6" t="s">
        <v>15</v>
      </c>
      <c r="E321" s="6" t="s">
        <v>11</v>
      </c>
      <c r="F321" s="6" t="s">
        <v>9</v>
      </c>
      <c r="G321" s="8">
        <v>5465.98</v>
      </c>
      <c r="H321" s="8">
        <v>3878.22</v>
      </c>
      <c r="I321" s="15">
        <v>1587.7599999999998</v>
      </c>
    </row>
    <row r="322" spans="1:9" ht="15">
      <c r="A322" s="6" t="s">
        <v>721</v>
      </c>
      <c r="B322" s="7">
        <v>45901</v>
      </c>
      <c r="C322" s="16">
        <v>45901</v>
      </c>
      <c r="D322" s="6" t="s">
        <v>10</v>
      </c>
      <c r="E322" s="6" t="s">
        <v>11</v>
      </c>
      <c r="F322" s="6" t="s">
        <v>14</v>
      </c>
      <c r="G322" s="8">
        <v>2246.33</v>
      </c>
      <c r="H322" s="8">
        <v>1161.95</v>
      </c>
      <c r="I322" s="15">
        <v>1084.3799999999999</v>
      </c>
    </row>
    <row r="323" spans="1:9" ht="15">
      <c r="A323" s="6" t="s">
        <v>722</v>
      </c>
      <c r="B323" s="7">
        <v>45901</v>
      </c>
      <c r="C323" s="16">
        <v>45901</v>
      </c>
      <c r="D323" s="6" t="s">
        <v>21</v>
      </c>
      <c r="E323" s="6" t="s">
        <v>20</v>
      </c>
      <c r="F323" s="6" t="s">
        <v>16</v>
      </c>
      <c r="G323" s="8">
        <v>3455.63</v>
      </c>
      <c r="H323" s="8">
        <v>2267.36</v>
      </c>
      <c r="I323" s="15">
        <v>1188.27</v>
      </c>
    </row>
    <row r="324" spans="1:9" ht="15">
      <c r="A324" s="6" t="s">
        <v>723</v>
      </c>
      <c r="B324" s="7">
        <v>45902</v>
      </c>
      <c r="C324" s="16">
        <v>45901</v>
      </c>
      <c r="D324" s="6" t="s">
        <v>10</v>
      </c>
      <c r="E324" s="6" t="s">
        <v>11</v>
      </c>
      <c r="F324" s="6" t="s">
        <v>14</v>
      </c>
      <c r="G324" s="8">
        <v>2012.81</v>
      </c>
      <c r="H324" s="8">
        <v>1006.6</v>
      </c>
      <c r="I324" s="15">
        <v>1006.2099999999999</v>
      </c>
    </row>
    <row r="325" spans="1:9" ht="15">
      <c r="A325" s="6" t="s">
        <v>724</v>
      </c>
      <c r="B325" s="7">
        <v>45902</v>
      </c>
      <c r="C325" s="16">
        <v>45901</v>
      </c>
      <c r="D325" s="6" t="s">
        <v>15</v>
      </c>
      <c r="E325" s="6" t="s">
        <v>11</v>
      </c>
      <c r="F325" s="6" t="s">
        <v>9</v>
      </c>
      <c r="G325" s="8">
        <v>4475.58</v>
      </c>
      <c r="H325" s="8">
        <v>3773.91</v>
      </c>
      <c r="I325" s="15">
        <v>701.67000000000007</v>
      </c>
    </row>
    <row r="326" spans="1:9" ht="15">
      <c r="A326" s="6" t="s">
        <v>725</v>
      </c>
      <c r="B326" s="7">
        <v>45902</v>
      </c>
      <c r="C326" s="16">
        <v>45901</v>
      </c>
      <c r="D326" s="6" t="s">
        <v>21</v>
      </c>
      <c r="E326" s="6" t="s">
        <v>20</v>
      </c>
      <c r="F326" s="6" t="s">
        <v>9</v>
      </c>
      <c r="G326" s="8">
        <v>6766.03</v>
      </c>
      <c r="H326" s="8">
        <v>5686.09</v>
      </c>
      <c r="I326" s="15">
        <v>1079.9399999999996</v>
      </c>
    </row>
    <row r="327" spans="1:9" ht="15">
      <c r="A327" s="6" t="s">
        <v>726</v>
      </c>
      <c r="B327" s="7">
        <v>45903</v>
      </c>
      <c r="C327" s="16">
        <v>45901</v>
      </c>
      <c r="D327" s="6" t="s">
        <v>10</v>
      </c>
      <c r="E327" s="6" t="s">
        <v>11</v>
      </c>
      <c r="F327" s="6" t="s">
        <v>16</v>
      </c>
      <c r="G327" s="8">
        <v>1101.3800000000001</v>
      </c>
      <c r="H327" s="8">
        <v>634.67999999999995</v>
      </c>
      <c r="I327" s="15">
        <v>466.70000000000016</v>
      </c>
    </row>
    <row r="328" spans="1:9" ht="15">
      <c r="A328" s="6" t="s">
        <v>727</v>
      </c>
      <c r="B328" s="7">
        <v>45904</v>
      </c>
      <c r="C328" s="16">
        <v>45901</v>
      </c>
      <c r="D328" s="6" t="s">
        <v>24</v>
      </c>
      <c r="E328" s="6" t="s">
        <v>20</v>
      </c>
      <c r="F328" s="6" t="s">
        <v>16</v>
      </c>
      <c r="G328" s="8">
        <v>4076.36</v>
      </c>
      <c r="H328" s="8">
        <v>2341.79</v>
      </c>
      <c r="I328" s="15">
        <v>1734.5700000000002</v>
      </c>
    </row>
    <row r="329" spans="1:9" ht="15">
      <c r="A329" s="6" t="s">
        <v>728</v>
      </c>
      <c r="B329" s="7">
        <v>45904</v>
      </c>
      <c r="C329" s="16">
        <v>45901</v>
      </c>
      <c r="D329" s="6" t="s">
        <v>15</v>
      </c>
      <c r="E329" s="6" t="s">
        <v>11</v>
      </c>
      <c r="F329" s="6" t="s">
        <v>16</v>
      </c>
      <c r="G329" s="8">
        <v>3578.27</v>
      </c>
      <c r="H329" s="8">
        <v>1918.82</v>
      </c>
      <c r="I329" s="15">
        <v>1659.45</v>
      </c>
    </row>
    <row r="330" spans="1:9" ht="15">
      <c r="A330" s="6" t="s">
        <v>729</v>
      </c>
      <c r="B330" s="7">
        <v>45905</v>
      </c>
      <c r="C330" s="16">
        <v>45901</v>
      </c>
      <c r="D330" s="6" t="s">
        <v>10</v>
      </c>
      <c r="E330" s="6" t="s">
        <v>11</v>
      </c>
      <c r="F330" s="6" t="s">
        <v>16</v>
      </c>
      <c r="G330" s="8">
        <v>3926.73</v>
      </c>
      <c r="H330" s="8">
        <v>2632.64</v>
      </c>
      <c r="I330" s="15">
        <v>1294.0900000000001</v>
      </c>
    </row>
    <row r="331" spans="1:9" ht="15">
      <c r="A331" s="6" t="s">
        <v>730</v>
      </c>
      <c r="B331" s="7">
        <v>45905</v>
      </c>
      <c r="C331" s="16">
        <v>45901</v>
      </c>
      <c r="D331" s="6" t="s">
        <v>17</v>
      </c>
      <c r="E331" s="6" t="s">
        <v>18</v>
      </c>
      <c r="F331" s="6" t="s">
        <v>14</v>
      </c>
      <c r="G331" s="8">
        <v>1968.04</v>
      </c>
      <c r="H331" s="8">
        <v>1123.71</v>
      </c>
      <c r="I331" s="15">
        <v>844.32999999999993</v>
      </c>
    </row>
    <row r="332" spans="1:9" ht="15">
      <c r="A332" s="6" t="s">
        <v>731</v>
      </c>
      <c r="B332" s="7">
        <v>45906</v>
      </c>
      <c r="C332" s="16">
        <v>45901</v>
      </c>
      <c r="D332" s="6" t="s">
        <v>23</v>
      </c>
      <c r="E332" s="6" t="s">
        <v>18</v>
      </c>
      <c r="F332" s="6" t="s">
        <v>16</v>
      </c>
      <c r="G332" s="8">
        <v>3502.94</v>
      </c>
      <c r="H332" s="8">
        <v>2455.2800000000002</v>
      </c>
      <c r="I332" s="15">
        <v>1047.6599999999999</v>
      </c>
    </row>
    <row r="333" spans="1:9" ht="15">
      <c r="A333" s="6" t="s">
        <v>732</v>
      </c>
      <c r="B333" s="7">
        <v>45906</v>
      </c>
      <c r="C333" s="16">
        <v>45901</v>
      </c>
      <c r="D333" s="6" t="s">
        <v>15</v>
      </c>
      <c r="E333" s="6" t="s">
        <v>11</v>
      </c>
      <c r="F333" s="6" t="s">
        <v>12</v>
      </c>
      <c r="G333" s="8">
        <v>525.47</v>
      </c>
      <c r="H333" s="8">
        <v>375.24</v>
      </c>
      <c r="I333" s="15">
        <v>150.23000000000002</v>
      </c>
    </row>
    <row r="334" spans="1:9" ht="15">
      <c r="A334" s="6" t="s">
        <v>733</v>
      </c>
      <c r="B334" s="7">
        <v>45907</v>
      </c>
      <c r="C334" s="16">
        <v>45901</v>
      </c>
      <c r="D334" s="6" t="s">
        <v>26</v>
      </c>
      <c r="E334" s="6" t="s">
        <v>11</v>
      </c>
      <c r="F334" s="6" t="s">
        <v>9</v>
      </c>
      <c r="G334" s="8">
        <v>3286.78</v>
      </c>
      <c r="H334" s="8">
        <v>2443.1</v>
      </c>
      <c r="I334" s="15">
        <v>843.68000000000029</v>
      </c>
    </row>
    <row r="335" spans="1:9" ht="15">
      <c r="A335" s="6" t="s">
        <v>734</v>
      </c>
      <c r="B335" s="7">
        <v>45908</v>
      </c>
      <c r="C335" s="16">
        <v>45901</v>
      </c>
      <c r="D335" s="6" t="s">
        <v>23</v>
      </c>
      <c r="E335" s="6" t="s">
        <v>18</v>
      </c>
      <c r="F335" s="6" t="s">
        <v>16</v>
      </c>
      <c r="G335" s="8">
        <v>3887.28</v>
      </c>
      <c r="H335" s="8">
        <v>2598.2199999999998</v>
      </c>
      <c r="I335" s="15">
        <v>1289.0600000000004</v>
      </c>
    </row>
    <row r="336" spans="1:9" ht="15">
      <c r="A336" s="6" t="s">
        <v>735</v>
      </c>
      <c r="B336" s="7">
        <v>45909</v>
      </c>
      <c r="C336" s="16">
        <v>45901</v>
      </c>
      <c r="D336" s="6" t="s">
        <v>25</v>
      </c>
      <c r="E336" s="6" t="s">
        <v>18</v>
      </c>
      <c r="F336" s="6" t="s">
        <v>9</v>
      </c>
      <c r="G336" s="8">
        <v>4504.04</v>
      </c>
      <c r="H336" s="8">
        <v>3180.11</v>
      </c>
      <c r="I336" s="15">
        <v>1323.9299999999998</v>
      </c>
    </row>
    <row r="337" spans="1:9" ht="15">
      <c r="A337" s="6" t="s">
        <v>736</v>
      </c>
      <c r="B337" s="7">
        <v>45909</v>
      </c>
      <c r="C337" s="16">
        <v>45901</v>
      </c>
      <c r="D337" s="6" t="s">
        <v>15</v>
      </c>
      <c r="E337" s="6" t="s">
        <v>11</v>
      </c>
      <c r="F337" s="6" t="s">
        <v>12</v>
      </c>
      <c r="G337" s="8">
        <v>369.32</v>
      </c>
      <c r="H337" s="8">
        <v>248.24</v>
      </c>
      <c r="I337" s="15">
        <v>121.07999999999998</v>
      </c>
    </row>
    <row r="338" spans="1:9" ht="15">
      <c r="A338" s="6" t="s">
        <v>737</v>
      </c>
      <c r="B338" s="7">
        <v>45910</v>
      </c>
      <c r="C338" s="16">
        <v>45901</v>
      </c>
      <c r="D338" s="6" t="s">
        <v>19</v>
      </c>
      <c r="E338" s="6" t="s">
        <v>20</v>
      </c>
      <c r="F338" s="6" t="s">
        <v>9</v>
      </c>
      <c r="G338" s="8">
        <v>3914.83</v>
      </c>
      <c r="H338" s="8">
        <v>2822.31</v>
      </c>
      <c r="I338" s="15">
        <v>1092.52</v>
      </c>
    </row>
    <row r="339" spans="1:9" ht="15">
      <c r="A339" s="6" t="s">
        <v>738</v>
      </c>
      <c r="B339" s="7">
        <v>45910</v>
      </c>
      <c r="C339" s="16">
        <v>45901</v>
      </c>
      <c r="D339" s="6" t="s">
        <v>15</v>
      </c>
      <c r="E339" s="6" t="s">
        <v>11</v>
      </c>
      <c r="F339" s="6" t="s">
        <v>14</v>
      </c>
      <c r="G339" s="8">
        <v>867.98</v>
      </c>
      <c r="H339" s="8">
        <v>397.78</v>
      </c>
      <c r="I339" s="15">
        <v>470.20000000000005</v>
      </c>
    </row>
    <row r="340" spans="1:9" ht="15">
      <c r="A340" s="6" t="s">
        <v>739</v>
      </c>
      <c r="B340" s="7">
        <v>45910</v>
      </c>
      <c r="C340" s="16">
        <v>45901</v>
      </c>
      <c r="D340" s="6" t="s">
        <v>10</v>
      </c>
      <c r="E340" s="6" t="s">
        <v>11</v>
      </c>
      <c r="F340" s="6" t="s">
        <v>16</v>
      </c>
      <c r="G340" s="8">
        <v>1525.97</v>
      </c>
      <c r="H340" s="8">
        <v>903.98</v>
      </c>
      <c r="I340" s="15">
        <v>621.99</v>
      </c>
    </row>
    <row r="341" spans="1:9" ht="15">
      <c r="A341" s="6" t="s">
        <v>740</v>
      </c>
      <c r="B341" s="7">
        <v>45911</v>
      </c>
      <c r="C341" s="16">
        <v>45901</v>
      </c>
      <c r="D341" s="6" t="s">
        <v>25</v>
      </c>
      <c r="E341" s="6" t="s">
        <v>18</v>
      </c>
      <c r="F341" s="6" t="s">
        <v>9</v>
      </c>
      <c r="G341" s="8">
        <v>3849.48</v>
      </c>
      <c r="H341" s="8">
        <v>2565.19</v>
      </c>
      <c r="I341" s="15">
        <v>1284.29</v>
      </c>
    </row>
    <row r="342" spans="1:9" ht="15">
      <c r="A342" s="6" t="s">
        <v>741</v>
      </c>
      <c r="B342" s="7">
        <v>45913</v>
      </c>
      <c r="C342" s="16">
        <v>45901</v>
      </c>
      <c r="D342" s="6" t="s">
        <v>17</v>
      </c>
      <c r="E342" s="6" t="s">
        <v>18</v>
      </c>
      <c r="F342" s="6" t="s">
        <v>14</v>
      </c>
      <c r="G342" s="8">
        <v>730.03</v>
      </c>
      <c r="H342" s="8">
        <v>406.81</v>
      </c>
      <c r="I342" s="15">
        <v>323.21999999999997</v>
      </c>
    </row>
    <row r="343" spans="1:9" ht="15">
      <c r="A343" s="6" t="s">
        <v>742</v>
      </c>
      <c r="B343" s="7">
        <v>45913</v>
      </c>
      <c r="C343" s="16">
        <v>45901</v>
      </c>
      <c r="D343" s="6" t="s">
        <v>15</v>
      </c>
      <c r="E343" s="6" t="s">
        <v>11</v>
      </c>
      <c r="F343" s="6" t="s">
        <v>14</v>
      </c>
      <c r="G343" s="8">
        <v>731.33</v>
      </c>
      <c r="H343" s="8">
        <v>280.33999999999997</v>
      </c>
      <c r="I343" s="15">
        <v>450.99000000000007</v>
      </c>
    </row>
    <row r="344" spans="1:9" ht="15">
      <c r="A344" s="6" t="s">
        <v>743</v>
      </c>
      <c r="B344" s="7">
        <v>45913</v>
      </c>
      <c r="C344" s="16">
        <v>45901</v>
      </c>
      <c r="D344" s="6" t="s">
        <v>13</v>
      </c>
      <c r="E344" s="6" t="s">
        <v>8</v>
      </c>
      <c r="F344" s="6" t="s">
        <v>12</v>
      </c>
      <c r="G344" s="8">
        <v>647.61</v>
      </c>
      <c r="H344" s="8">
        <v>431.05</v>
      </c>
      <c r="I344" s="15">
        <v>216.56</v>
      </c>
    </row>
    <row r="345" spans="1:9" ht="15">
      <c r="A345" s="6" t="s">
        <v>744</v>
      </c>
      <c r="B345" s="7">
        <v>45914</v>
      </c>
      <c r="C345" s="16">
        <v>45901</v>
      </c>
      <c r="D345" s="6" t="s">
        <v>17</v>
      </c>
      <c r="E345" s="6" t="s">
        <v>18</v>
      </c>
      <c r="F345" s="6" t="s">
        <v>12</v>
      </c>
      <c r="G345" s="8">
        <v>744.69</v>
      </c>
      <c r="H345" s="8">
        <v>462.15</v>
      </c>
      <c r="I345" s="15">
        <v>282.54000000000008</v>
      </c>
    </row>
    <row r="346" spans="1:9" ht="15">
      <c r="A346" s="6" t="s">
        <v>745</v>
      </c>
      <c r="B346" s="7">
        <v>45915</v>
      </c>
      <c r="C346" s="16">
        <v>45901</v>
      </c>
      <c r="D346" s="6" t="s">
        <v>21</v>
      </c>
      <c r="E346" s="6" t="s">
        <v>20</v>
      </c>
      <c r="F346" s="6" t="s">
        <v>16</v>
      </c>
      <c r="G346" s="8">
        <v>2065.1</v>
      </c>
      <c r="H346" s="8">
        <v>1138.58</v>
      </c>
      <c r="I346" s="15">
        <v>926.52</v>
      </c>
    </row>
    <row r="347" spans="1:9" ht="15">
      <c r="A347" s="6" t="s">
        <v>746</v>
      </c>
      <c r="B347" s="7">
        <v>45915</v>
      </c>
      <c r="C347" s="16">
        <v>45901</v>
      </c>
      <c r="D347" s="6" t="s">
        <v>7</v>
      </c>
      <c r="E347" s="6" t="s">
        <v>8</v>
      </c>
      <c r="F347" s="6" t="s">
        <v>12</v>
      </c>
      <c r="G347" s="8">
        <v>511.1</v>
      </c>
      <c r="H347" s="8">
        <v>382.28</v>
      </c>
      <c r="I347" s="15">
        <v>128.82000000000005</v>
      </c>
    </row>
    <row r="348" spans="1:9" ht="15">
      <c r="A348" s="6" t="s">
        <v>747</v>
      </c>
      <c r="B348" s="7">
        <v>45916</v>
      </c>
      <c r="C348" s="16">
        <v>45901</v>
      </c>
      <c r="D348" s="6" t="s">
        <v>13</v>
      </c>
      <c r="E348" s="6" t="s">
        <v>8</v>
      </c>
      <c r="F348" s="6" t="s">
        <v>9</v>
      </c>
      <c r="G348" s="8">
        <v>6538.34</v>
      </c>
      <c r="H348" s="8">
        <v>4535.16</v>
      </c>
      <c r="I348" s="15">
        <v>2003.1800000000003</v>
      </c>
    </row>
    <row r="349" spans="1:9" ht="15">
      <c r="A349" s="6" t="s">
        <v>748</v>
      </c>
      <c r="B349" s="7">
        <v>45916</v>
      </c>
      <c r="C349" s="16">
        <v>45901</v>
      </c>
      <c r="D349" s="6" t="s">
        <v>26</v>
      </c>
      <c r="E349" s="6" t="s">
        <v>11</v>
      </c>
      <c r="F349" s="6" t="s">
        <v>14</v>
      </c>
      <c r="G349" s="8">
        <v>1482.56</v>
      </c>
      <c r="H349" s="8">
        <v>624.99</v>
      </c>
      <c r="I349" s="15">
        <v>857.56999999999994</v>
      </c>
    </row>
    <row r="350" spans="1:9" ht="15">
      <c r="A350" s="6" t="s">
        <v>749</v>
      </c>
      <c r="B350" s="7">
        <v>45917</v>
      </c>
      <c r="C350" s="16">
        <v>45901</v>
      </c>
      <c r="D350" s="6" t="s">
        <v>7</v>
      </c>
      <c r="E350" s="6" t="s">
        <v>8</v>
      </c>
      <c r="F350" s="6" t="s">
        <v>12</v>
      </c>
      <c r="G350" s="8">
        <v>1047.95</v>
      </c>
      <c r="H350" s="8">
        <v>707.27</v>
      </c>
      <c r="I350" s="15">
        <v>340.68000000000006</v>
      </c>
    </row>
    <row r="351" spans="1:9" ht="15">
      <c r="A351" s="6" t="s">
        <v>750</v>
      </c>
      <c r="B351" s="7">
        <v>45918</v>
      </c>
      <c r="C351" s="16">
        <v>45901</v>
      </c>
      <c r="D351" s="6" t="s">
        <v>17</v>
      </c>
      <c r="E351" s="6" t="s">
        <v>18</v>
      </c>
      <c r="F351" s="6" t="s">
        <v>14</v>
      </c>
      <c r="G351" s="8">
        <v>1878.16</v>
      </c>
      <c r="H351" s="8">
        <v>1029.3699999999999</v>
      </c>
      <c r="I351" s="15">
        <v>848.79000000000019</v>
      </c>
    </row>
    <row r="352" spans="1:9" ht="15">
      <c r="A352" s="6" t="s">
        <v>751</v>
      </c>
      <c r="B352" s="7">
        <v>45918</v>
      </c>
      <c r="C352" s="16">
        <v>45901</v>
      </c>
      <c r="D352" s="6" t="s">
        <v>7</v>
      </c>
      <c r="E352" s="6" t="s">
        <v>8</v>
      </c>
      <c r="F352" s="6" t="s">
        <v>16</v>
      </c>
      <c r="G352" s="8">
        <v>2546.21</v>
      </c>
      <c r="H352" s="8">
        <v>1663.13</v>
      </c>
      <c r="I352" s="15">
        <v>883.07999999999993</v>
      </c>
    </row>
    <row r="353" spans="1:9" ht="15">
      <c r="A353" s="6" t="s">
        <v>752</v>
      </c>
      <c r="B353" s="7">
        <v>45920</v>
      </c>
      <c r="C353" s="16">
        <v>45901</v>
      </c>
      <c r="D353" s="6" t="s">
        <v>17</v>
      </c>
      <c r="E353" s="6" t="s">
        <v>18</v>
      </c>
      <c r="F353" s="6" t="s">
        <v>14</v>
      </c>
      <c r="G353" s="8">
        <v>806.68</v>
      </c>
      <c r="H353" s="8">
        <v>428.46</v>
      </c>
      <c r="I353" s="15">
        <v>378.21999999999997</v>
      </c>
    </row>
    <row r="354" spans="1:9" ht="15">
      <c r="A354" s="6" t="s">
        <v>753</v>
      </c>
      <c r="B354" s="7">
        <v>45925</v>
      </c>
      <c r="C354" s="16">
        <v>45901</v>
      </c>
      <c r="D354" s="6" t="s">
        <v>10</v>
      </c>
      <c r="E354" s="6" t="s">
        <v>11</v>
      </c>
      <c r="F354" s="6" t="s">
        <v>9</v>
      </c>
      <c r="G354" s="8">
        <v>2985.38</v>
      </c>
      <c r="H354" s="8">
        <v>2404.4299999999998</v>
      </c>
      <c r="I354" s="15">
        <v>580.95000000000027</v>
      </c>
    </row>
    <row r="355" spans="1:9" ht="15">
      <c r="A355" s="6" t="s">
        <v>754</v>
      </c>
      <c r="B355" s="7">
        <v>45925</v>
      </c>
      <c r="C355" s="16">
        <v>45901</v>
      </c>
      <c r="D355" s="6" t="s">
        <v>24</v>
      </c>
      <c r="E355" s="6" t="s">
        <v>20</v>
      </c>
      <c r="F355" s="6" t="s">
        <v>14</v>
      </c>
      <c r="G355" s="8">
        <v>1935.31</v>
      </c>
      <c r="H355" s="8">
        <v>746.66</v>
      </c>
      <c r="I355" s="15">
        <v>1188.6500000000001</v>
      </c>
    </row>
    <row r="356" spans="1:9" ht="15">
      <c r="A356" s="6" t="s">
        <v>755</v>
      </c>
      <c r="B356" s="7">
        <v>45925</v>
      </c>
      <c r="C356" s="16">
        <v>45901</v>
      </c>
      <c r="D356" s="6" t="s">
        <v>25</v>
      </c>
      <c r="E356" s="6" t="s">
        <v>18</v>
      </c>
      <c r="F356" s="6" t="s">
        <v>12</v>
      </c>
      <c r="G356" s="8">
        <v>838.77</v>
      </c>
      <c r="H356" s="8">
        <v>594.41999999999996</v>
      </c>
      <c r="I356" s="15">
        <v>244.35000000000002</v>
      </c>
    </row>
    <row r="357" spans="1:9" ht="15">
      <c r="A357" s="6" t="s">
        <v>756</v>
      </c>
      <c r="B357" s="7">
        <v>45925</v>
      </c>
      <c r="C357" s="16">
        <v>45901</v>
      </c>
      <c r="D357" s="6" t="s">
        <v>24</v>
      </c>
      <c r="E357" s="6" t="s">
        <v>20</v>
      </c>
      <c r="F357" s="6" t="s">
        <v>16</v>
      </c>
      <c r="G357" s="8">
        <v>2038.76</v>
      </c>
      <c r="H357" s="8">
        <v>1224.71</v>
      </c>
      <c r="I357" s="15">
        <v>814.05</v>
      </c>
    </row>
    <row r="358" spans="1:9" ht="15">
      <c r="A358" s="6" t="s">
        <v>757</v>
      </c>
      <c r="B358" s="7">
        <v>45925</v>
      </c>
      <c r="C358" s="16">
        <v>45901</v>
      </c>
      <c r="D358" s="6" t="s">
        <v>24</v>
      </c>
      <c r="E358" s="6" t="s">
        <v>20</v>
      </c>
      <c r="F358" s="6" t="s">
        <v>14</v>
      </c>
      <c r="G358" s="8">
        <v>1871.71</v>
      </c>
      <c r="H358" s="8">
        <v>798.14</v>
      </c>
      <c r="I358" s="15">
        <v>1073.5700000000002</v>
      </c>
    </row>
    <row r="359" spans="1:9" ht="15">
      <c r="A359" s="6" t="s">
        <v>758</v>
      </c>
      <c r="B359" s="7">
        <v>45927</v>
      </c>
      <c r="C359" s="16">
        <v>45901</v>
      </c>
      <c r="D359" s="6" t="s">
        <v>7</v>
      </c>
      <c r="E359" s="6" t="s">
        <v>8</v>
      </c>
      <c r="F359" s="6" t="s">
        <v>12</v>
      </c>
      <c r="G359" s="8">
        <v>767.24</v>
      </c>
      <c r="H359" s="8">
        <v>568.15</v>
      </c>
      <c r="I359" s="15">
        <v>199.09000000000003</v>
      </c>
    </row>
    <row r="360" spans="1:9" ht="15">
      <c r="A360" s="6" t="s">
        <v>759</v>
      </c>
      <c r="B360" s="7">
        <v>45928</v>
      </c>
      <c r="C360" s="16">
        <v>45901</v>
      </c>
      <c r="D360" s="6" t="s">
        <v>25</v>
      </c>
      <c r="E360" s="6" t="s">
        <v>18</v>
      </c>
      <c r="F360" s="6" t="s">
        <v>14</v>
      </c>
      <c r="G360" s="8">
        <v>1605.08</v>
      </c>
      <c r="H360" s="8">
        <v>759.23</v>
      </c>
      <c r="I360" s="15">
        <v>845.84999999999991</v>
      </c>
    </row>
    <row r="361" spans="1:9" ht="15">
      <c r="A361" s="6" t="s">
        <v>760</v>
      </c>
      <c r="B361" s="7">
        <v>45928</v>
      </c>
      <c r="C361" s="16">
        <v>45901</v>
      </c>
      <c r="D361" s="6" t="s">
        <v>15</v>
      </c>
      <c r="E361" s="6" t="s">
        <v>11</v>
      </c>
      <c r="F361" s="6" t="s">
        <v>12</v>
      </c>
      <c r="G361" s="8">
        <v>897.65</v>
      </c>
      <c r="H361" s="8">
        <v>684.01</v>
      </c>
      <c r="I361" s="15">
        <v>213.64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855FE-479E-498A-9B52-BA2D7619FB1D}">
  <dimension ref="B2:K27"/>
  <sheetViews>
    <sheetView showGridLines="0" workbookViewId="0">
      <selection activeCell="H5" sqref="H5"/>
    </sheetView>
  </sheetViews>
  <sheetFormatPr defaultRowHeight="14.25"/>
  <cols>
    <col min="2" max="5" width="14.875" customWidth="1"/>
    <col min="8" max="8" width="12.625" customWidth="1"/>
    <col min="9" max="9" width="15.25" customWidth="1"/>
    <col min="10" max="10" width="16.625" customWidth="1"/>
    <col min="11" max="11" width="10.625" customWidth="1"/>
  </cols>
  <sheetData>
    <row r="2" spans="2:11" ht="15">
      <c r="B2" s="9" t="s">
        <v>400</v>
      </c>
      <c r="C2" s="33" cm="1">
        <f t="array" ref="C2:E2">IF(B5="","",_xlfn.BYCOL(C5:E16,_xleta.SUM))</f>
        <v>0</v>
      </c>
      <c r="D2" s="33">
        <v>0</v>
      </c>
      <c r="E2" s="33">
        <v>0</v>
      </c>
    </row>
    <row r="4" spans="2:11" ht="15">
      <c r="B4" s="12" t="s">
        <v>396</v>
      </c>
      <c r="C4" s="12" t="s">
        <v>397</v>
      </c>
      <c r="D4" s="12" t="s">
        <v>398</v>
      </c>
      <c r="E4" s="12" t="s">
        <v>399</v>
      </c>
      <c r="H4" s="12" t="s">
        <v>4</v>
      </c>
      <c r="I4" s="12" t="s">
        <v>762</v>
      </c>
      <c r="J4" s="12" t="s">
        <v>764</v>
      </c>
      <c r="K4" s="12" t="s">
        <v>763</v>
      </c>
    </row>
    <row r="5" spans="2:11">
      <c r="B5" s="13" cm="1">
        <f t="array" ref="B5:B13">_xlfn.LET(
_xlpm.monthYears, _xlfn._xlws.SORT(_xlfn.UNIQUE(tblSales2026[Month-Year])),
_xlpm.revenue2026, SUMIFS(tblSales2026[Revenue],tblSales2026[Month-Year],_xlpm.monthYears),
_xlpm.revenue2025,SUMIFS(tblSales2025[Revenue],tblSales2025[Month-Year],EDATE(_xlpm.monthYears,-12)),
_xlpm.yearVar,_xlpm.revenue2026-_xlpm.revenue2025,
_xlpm.monthYears
)</f>
        <v>46023</v>
      </c>
      <c r="C5" s="10"/>
      <c r="D5" s="10"/>
      <c r="E5" s="32"/>
      <c r="I5" s="14"/>
      <c r="J5" s="11"/>
      <c r="K5" s="14"/>
    </row>
    <row r="6" spans="2:11">
      <c r="B6" s="13">
        <v>46054</v>
      </c>
      <c r="C6" s="10"/>
      <c r="D6" s="10"/>
      <c r="E6" s="32"/>
      <c r="I6" s="14"/>
      <c r="J6" s="11"/>
      <c r="K6" s="14"/>
    </row>
    <row r="7" spans="2:11">
      <c r="B7" s="13">
        <v>46082</v>
      </c>
      <c r="C7" s="10"/>
      <c r="D7" s="10"/>
      <c r="E7" s="32"/>
      <c r="I7" s="14"/>
      <c r="J7" s="11"/>
      <c r="K7" s="14"/>
    </row>
    <row r="8" spans="2:11">
      <c r="B8" s="13">
        <v>46113</v>
      </c>
      <c r="C8" s="10"/>
      <c r="D8" s="10"/>
      <c r="E8" s="32"/>
      <c r="I8" s="14"/>
      <c r="J8" s="11"/>
      <c r="K8" s="14"/>
    </row>
    <row r="9" spans="2:11">
      <c r="B9" s="13">
        <v>46143</v>
      </c>
      <c r="C9" s="10"/>
      <c r="D9" s="10"/>
      <c r="E9" s="32"/>
      <c r="I9" s="14"/>
      <c r="J9" s="11"/>
      <c r="K9" s="14"/>
    </row>
    <row r="10" spans="2:11">
      <c r="B10" s="13">
        <v>46174</v>
      </c>
      <c r="C10" s="10"/>
      <c r="D10" s="10"/>
      <c r="E10" s="32"/>
      <c r="I10" s="14"/>
      <c r="J10" s="11"/>
      <c r="K10" s="14"/>
    </row>
    <row r="11" spans="2:11">
      <c r="B11" s="13">
        <v>46204</v>
      </c>
      <c r="C11" s="10"/>
      <c r="D11" s="10"/>
      <c r="E11" s="32"/>
      <c r="I11" s="14"/>
      <c r="J11" s="11"/>
      <c r="K11" s="14"/>
    </row>
    <row r="12" spans="2:11">
      <c r="B12" s="13">
        <v>46235</v>
      </c>
      <c r="C12" s="10"/>
      <c r="D12" s="10"/>
      <c r="E12" s="32"/>
      <c r="I12" s="14"/>
      <c r="J12" s="11"/>
      <c r="K12" s="14"/>
    </row>
    <row r="13" spans="2:11">
      <c r="B13" s="13">
        <v>46266</v>
      </c>
      <c r="C13" s="10"/>
      <c r="D13" s="10"/>
      <c r="E13" s="32"/>
      <c r="I13" s="14"/>
      <c r="J13" s="11"/>
      <c r="K13" s="14"/>
    </row>
    <row r="14" spans="2:11">
      <c r="B14" s="13"/>
      <c r="C14" s="10"/>
      <c r="D14" s="10"/>
      <c r="E14" s="32"/>
      <c r="I14" s="14"/>
      <c r="J14" s="11"/>
      <c r="K14" s="14"/>
    </row>
    <row r="15" spans="2:11">
      <c r="B15" s="13"/>
      <c r="C15" s="10"/>
      <c r="D15" s="10"/>
      <c r="E15" s="32"/>
      <c r="I15" s="14"/>
      <c r="J15" s="11"/>
      <c r="K15" s="14"/>
    </row>
    <row r="16" spans="2:11">
      <c r="B16" s="13"/>
      <c r="C16" s="10"/>
      <c r="D16" s="10"/>
      <c r="E16" s="32"/>
      <c r="I16" s="14"/>
      <c r="J16" s="11"/>
      <c r="K16" s="14"/>
    </row>
    <row r="17" spans="2:11">
      <c r="B17" s="13"/>
      <c r="C17" s="10"/>
      <c r="D17" s="10"/>
      <c r="E17" s="32"/>
      <c r="I17" s="14"/>
      <c r="J17" s="11"/>
      <c r="K17" s="14"/>
    </row>
    <row r="18" spans="2:11">
      <c r="B18" s="13"/>
      <c r="C18" s="10"/>
      <c r="D18" s="10"/>
      <c r="E18" s="32"/>
    </row>
    <row r="19" spans="2:11">
      <c r="B19" s="13"/>
      <c r="C19" s="10"/>
      <c r="D19" s="10"/>
      <c r="E19" s="32"/>
    </row>
    <row r="20" spans="2:11">
      <c r="B20" s="13"/>
      <c r="C20" s="10"/>
      <c r="D20" s="10"/>
      <c r="E20" s="11"/>
    </row>
    <row r="21" spans="2:11">
      <c r="B21" s="13"/>
      <c r="C21" s="10"/>
      <c r="D21" s="10"/>
      <c r="E21" s="11"/>
    </row>
    <row r="22" spans="2:11">
      <c r="B22" s="13"/>
      <c r="C22" s="10"/>
      <c r="D22" s="10"/>
      <c r="E22" s="11"/>
    </row>
    <row r="23" spans="2:11">
      <c r="B23" s="13"/>
      <c r="C23" s="10"/>
      <c r="D23" s="10"/>
      <c r="E23" s="11"/>
    </row>
    <row r="24" spans="2:11">
      <c r="B24" s="13"/>
      <c r="C24" s="10"/>
      <c r="D24" s="10"/>
      <c r="E24" s="11"/>
    </row>
    <row r="25" spans="2:11">
      <c r="B25" s="13"/>
      <c r="C25" s="10"/>
      <c r="D25" s="10"/>
      <c r="E25" s="11"/>
    </row>
    <row r="26" spans="2:11">
      <c r="B26" s="13"/>
      <c r="C26" s="10"/>
      <c r="D26" s="10"/>
      <c r="E26" s="11"/>
    </row>
    <row r="27" spans="2:11">
      <c r="B27" s="13"/>
    </row>
  </sheetData>
  <conditionalFormatting sqref="H5:K17">
    <cfRule type="expression" dxfId="0" priority="1">
      <formula>$H5="Total"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About</vt:lpstr>
      <vt:lpstr>Extra Learning</vt:lpstr>
      <vt:lpstr>Combined</vt:lpstr>
      <vt:lpstr>Q1</vt:lpstr>
      <vt:lpstr>Q2</vt:lpstr>
      <vt:lpstr>Q3</vt:lpstr>
      <vt:lpstr>Q4</vt:lpstr>
      <vt:lpstr>Stock</vt:lpstr>
      <vt:lpstr>Filter</vt:lpstr>
      <vt:lpstr>Transactions 2026</vt:lpstr>
      <vt:lpstr>Transactions 2025</vt:lpstr>
      <vt:lpstr>Revenue Variance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Murray</dc:creator>
  <cp:lastModifiedBy>Alan Murray</cp:lastModifiedBy>
  <dcterms:created xsi:type="dcterms:W3CDTF">2026-10-13T16:22:44Z</dcterms:created>
  <dcterms:modified xsi:type="dcterms:W3CDTF">2026-10-29T10:00:58Z</dcterms:modified>
</cp:coreProperties>
</file>