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filter-london-excel-meetup/"/>
    </mc:Choice>
  </mc:AlternateContent>
  <xr:revisionPtr revIDLastSave="0" documentId="8_{5C337954-260D-4101-9998-59554B256AB3}" xr6:coauthVersionLast="45" xr6:coauthVersionMax="45" xr10:uidLastSave="{00000000-0000-0000-0000-000000000000}"/>
  <bookViews>
    <workbookView xWindow="-98" yWindow="-98" windowWidth="20715" windowHeight="13276" activeTab="1" xr2:uid="{D32457A2-747E-4B3A-88AB-0AA595D3B692}"/>
  </bookViews>
  <sheets>
    <sheet name="Invoices" sheetId="1" r:id="rId1"/>
    <sheet name="Complex Lookups 1" sheetId="8" r:id="rId2"/>
    <sheet name="Complex Lookups 2" sheetId="7" r:id="rId3"/>
    <sheet name="Frequency" sheetId="4" r:id="rId4"/>
    <sheet name="DependentLists" sheetId="2" r:id="rId5"/>
    <sheet name="Chores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8" l="1" a="1"/>
  <c r="J5" i="8" s="1"/>
  <c r="G2" i="10" a="1"/>
  <c r="G2" i="10" s="1"/>
  <c r="H1" i="2" l="1" a="1"/>
  <c r="H1" i="2" s="1"/>
  <c r="G1" i="2" a="1"/>
  <c r="G1" i="2" s="1"/>
  <c r="G5" i="4" a="1"/>
  <c r="G5" i="4" s="1"/>
  <c r="G9" i="1" a="1"/>
  <c r="G9" i="1" s="1"/>
  <c r="G5" i="7" a="1"/>
  <c r="G5" i="7" s="1"/>
  <c r="G6" i="7" a="1"/>
  <c r="G6" i="7" s="1"/>
  <c r="G7" i="7" a="1"/>
  <c r="G7" i="7" s="1"/>
  <c r="G4" i="7" a="1"/>
  <c r="G4" i="7" s="1"/>
  <c r="L1" i="1" l="1" a="1"/>
  <c r="L1" i="1" s="1"/>
  <c r="K1" i="4" l="1" a="1"/>
  <c r="K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<sst xmlns="http://schemas.openxmlformats.org/spreadsheetml/2006/main" count="775" uniqueCount="165">
  <si>
    <t>Unpaid invoices by rep</t>
  </si>
  <si>
    <t>Sales Rep</t>
  </si>
  <si>
    <t>Customer</t>
  </si>
  <si>
    <t>Amount</t>
  </si>
  <si>
    <t>Due</t>
  </si>
  <si>
    <t>City</t>
  </si>
  <si>
    <t>Country</t>
  </si>
  <si>
    <t>Aachen</t>
  </si>
  <si>
    <t>Germany</t>
  </si>
  <si>
    <t>Albuquerque</t>
  </si>
  <si>
    <t>USA</t>
  </si>
  <si>
    <t>Anchorage</t>
  </si>
  <si>
    <t>Århus</t>
  </si>
  <si>
    <t>Denmark</t>
  </si>
  <si>
    <t>Barcelona</t>
  </si>
  <si>
    <t>Spain</t>
  </si>
  <si>
    <t>Barquisimeto</t>
  </si>
  <si>
    <t>Venezuela</t>
  </si>
  <si>
    <t>Bergamo</t>
  </si>
  <si>
    <t>Italy</t>
  </si>
  <si>
    <t>Berlin</t>
  </si>
  <si>
    <t>Bern</t>
  </si>
  <si>
    <t>Switzerland</t>
  </si>
  <si>
    <t>Boise</t>
  </si>
  <si>
    <t>Bräcke</t>
  </si>
  <si>
    <t>Sweden</t>
  </si>
  <si>
    <t>Brandenburg</t>
  </si>
  <si>
    <t>Bruxelles</t>
  </si>
  <si>
    <t>Belgium</t>
  </si>
  <si>
    <t>Buenos Aires</t>
  </si>
  <si>
    <t>Argentina</t>
  </si>
  <si>
    <t>Butte</t>
  </si>
  <si>
    <t>Campinas</t>
  </si>
  <si>
    <t>Brazil</t>
  </si>
  <si>
    <t>Caracas</t>
  </si>
  <si>
    <t>Charleroi</t>
  </si>
  <si>
    <t>Cork</t>
  </si>
  <si>
    <t>Ireland</t>
  </si>
  <si>
    <t>Cowes</t>
  </si>
  <si>
    <t>UK</t>
  </si>
  <si>
    <t>Cunewalde</t>
  </si>
  <si>
    <t>Elgin</t>
  </si>
  <si>
    <t>Eugene</t>
  </si>
  <si>
    <t xml:space="preserve">Frankfurt a.M. </t>
  </si>
  <si>
    <t>Genève</t>
  </si>
  <si>
    <t>Graz</t>
  </si>
  <si>
    <t>Austria</t>
  </si>
  <si>
    <t>Helsinki</t>
  </si>
  <si>
    <t>Finland</t>
  </si>
  <si>
    <t>I. de Margarita</t>
  </si>
  <si>
    <t>Kirkland</t>
  </si>
  <si>
    <t>København</t>
  </si>
  <si>
    <t>Köln</t>
  </si>
  <si>
    <t>Lander</t>
  </si>
  <si>
    <t>Leipzig</t>
  </si>
  <si>
    <t>Lille</t>
  </si>
  <si>
    <t>France</t>
  </si>
  <si>
    <t>Lisboa</t>
  </si>
  <si>
    <t>Portugal</t>
  </si>
  <si>
    <t>London</t>
  </si>
  <si>
    <t>Luleå</t>
  </si>
  <si>
    <t>Lyon</t>
  </si>
  <si>
    <t>Madrid</t>
  </si>
  <si>
    <t>Mannheim</t>
  </si>
  <si>
    <t>Marseille</t>
  </si>
  <si>
    <t>México D.F.</t>
  </si>
  <si>
    <t>Mexico</t>
  </si>
  <si>
    <t>Montréal</t>
  </si>
  <si>
    <t>Canada</t>
  </si>
  <si>
    <t>München</t>
  </si>
  <si>
    <t>Münster</t>
  </si>
  <si>
    <t>Nantes</t>
  </si>
  <si>
    <t>Oulu</t>
  </si>
  <si>
    <t>Paris</t>
  </si>
  <si>
    <t>Portland</t>
  </si>
  <si>
    <t>Reggio Emilia</t>
  </si>
  <si>
    <t>Reims</t>
  </si>
  <si>
    <t>Resende</t>
  </si>
  <si>
    <t>Rio de Janeiro</t>
  </si>
  <si>
    <t>Salzburg</t>
  </si>
  <si>
    <t>San Cristóbal</t>
  </si>
  <si>
    <t>San Francisco</t>
  </si>
  <si>
    <t>São Paulo</t>
  </si>
  <si>
    <t>Seattle</t>
  </si>
  <si>
    <t>Sevilla</t>
  </si>
  <si>
    <t>Stavern</t>
  </si>
  <si>
    <t>Norway</t>
  </si>
  <si>
    <t>Strasbourg</t>
  </si>
  <si>
    <t>Stuttgart</t>
  </si>
  <si>
    <t>Torino</t>
  </si>
  <si>
    <t>Toulouse</t>
  </si>
  <si>
    <t>Tsawassen</t>
  </si>
  <si>
    <t>Vancouver</t>
  </si>
  <si>
    <t>Versailles</t>
  </si>
  <si>
    <t>Walla Walla</t>
  </si>
  <si>
    <t>Warszawa</t>
  </si>
  <si>
    <t>Poland</t>
  </si>
  <si>
    <t>List 1</t>
  </si>
  <si>
    <t>List 2</t>
  </si>
  <si>
    <t>Manchester</t>
  </si>
  <si>
    <t>Subject</t>
  </si>
  <si>
    <t>Ranges</t>
  </si>
  <si>
    <t>Maths</t>
  </si>
  <si>
    <t>English</t>
  </si>
  <si>
    <t>Art</t>
  </si>
  <si>
    <t>Sand Castle Making</t>
  </si>
  <si>
    <t>Grade</t>
  </si>
  <si>
    <t>A+</t>
  </si>
  <si>
    <t>B</t>
  </si>
  <si>
    <t>C</t>
  </si>
  <si>
    <t>D</t>
  </si>
  <si>
    <t>A</t>
  </si>
  <si>
    <t>Good</t>
  </si>
  <si>
    <t>Excellent</t>
  </si>
  <si>
    <t>A++</t>
  </si>
  <si>
    <t>Jonny (Exam Smasher) Thompsons Scores</t>
  </si>
  <si>
    <t>Score</t>
  </si>
  <si>
    <t>Product</t>
  </si>
  <si>
    <t>Store</t>
  </si>
  <si>
    <t>Cuddly Toys</t>
  </si>
  <si>
    <t>Whiskey</t>
  </si>
  <si>
    <t>Travis Toys Store</t>
  </si>
  <si>
    <t>Pinball Game</t>
  </si>
  <si>
    <t>Drawing Set</t>
  </si>
  <si>
    <t>Bristol</t>
  </si>
  <si>
    <t>Lincoln</t>
  </si>
  <si>
    <t>Jan</t>
  </si>
  <si>
    <t>Feb</t>
  </si>
  <si>
    <t>Mar</t>
  </si>
  <si>
    <t>Month</t>
  </si>
  <si>
    <t>Value</t>
  </si>
  <si>
    <t>Class Size</t>
  </si>
  <si>
    <t>Date</t>
  </si>
  <si>
    <t>Excel Adv</t>
  </si>
  <si>
    <t>Power BI</t>
  </si>
  <si>
    <t>Power Query</t>
  </si>
  <si>
    <t>Doughnut Eating</t>
  </si>
  <si>
    <t>Kyle</t>
  </si>
  <si>
    <t>Monica</t>
  </si>
  <si>
    <t>Teresa</t>
  </si>
  <si>
    <t>AC Spanners</t>
  </si>
  <si>
    <t>Gherkin Station</t>
  </si>
  <si>
    <t>Simply Pasta</t>
  </si>
  <si>
    <t>Sleep EZ</t>
  </si>
  <si>
    <t>WAKE UP!</t>
  </si>
  <si>
    <t>Members</t>
  </si>
  <si>
    <t>Marty Mcfly</t>
  </si>
  <si>
    <t>Ellen Ripley</t>
  </si>
  <si>
    <t>Sarah Connor</t>
  </si>
  <si>
    <t>Katniss Evedeen</t>
  </si>
  <si>
    <t>Tyler Durden</t>
  </si>
  <si>
    <t>John McClane</t>
  </si>
  <si>
    <t>Ironing</t>
  </si>
  <si>
    <t>Cooking</t>
  </si>
  <si>
    <t>Dust</t>
  </si>
  <si>
    <t>Ego Booster</t>
  </si>
  <si>
    <t>Wash Car</t>
  </si>
  <si>
    <t>Wash Dishes</t>
  </si>
  <si>
    <t>Shine Shoes</t>
  </si>
  <si>
    <t>This Week</t>
  </si>
  <si>
    <t>Axel Foley</t>
  </si>
  <si>
    <t>Chore</t>
  </si>
  <si>
    <t>Simply Bacon</t>
  </si>
  <si>
    <t>Ipswich</t>
  </si>
  <si>
    <t>Names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</si>
</sst>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7" borderId="2" xfId="0" applyFont="1" applyFill="1" applyBorder="1"/>
    <xf numFmtId="0" fontId="1" fillId="4" borderId="2" xfId="0" applyFont="1" applyFill="1" applyBorder="1"/>
    <xf numFmtId="164" fontId="0" fillId="0" borderId="0" xfId="1" applyNumberFormat="1" applyFont="1"/>
    <xf numFmtId="0" fontId="1" fillId="5" borderId="1" xfId="0" applyFont="1" applyFill="1" applyBorder="1"/>
    <xf numFmtId="14" fontId="0" fillId="0" borderId="0" xfId="0" applyNumberFormat="1"/>
    <xf numFmtId="0" fontId="1" fillId="5" borderId="2" xfId="0" applyFont="1" applyFill="1" applyBorder="1"/>
    <xf numFmtId="0" fontId="1" fillId="8" borderId="1" xfId="0" applyFont="1" applyFill="1" applyBorder="1"/>
  </cellXfs>
  <cellStyles count="2">
    <cellStyle name="Comma" xfId="1" builtinId="3"/>
    <cellStyle name="Normal" xfId="0" builtinId="0"/>
  </cellStyles>
  <dxfs count="21"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136070</xdr:colOff>
      <xdr:row>3</xdr:row>
      <xdr:rowOff>29308</xdr:rowOff>
    </xdr:from>
    <xdr:to>
      <xdr:col>10</xdr:col>
      <xdr:colOff>609599</xdr:colOff>
      <xdr:row>6</xdr:row>
      <xdr:rowOff>27214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1B418ED3-CF6C-4097-B992-72983D2CC53B}"/>
            </a:ext>
          </a:extLst>
        </xdr:cNvPr>
        <xdr:cNvSpPr/>
      </xdr:nvSpPr>
      <xdr:spPr>
        <a:xfrm>
          <a:off x="7125955" y="567837"/>
          <a:ext cx="1916932" cy="536435"/>
        </a:xfrm>
        <a:prstGeom prst="wedgeRoundRectCallout">
          <a:avLst>
            <a:gd name="adj1" fmla="val -86351"/>
            <a:gd name="adj2" fmla="val 2526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Hello!</a:t>
          </a:r>
        </a:p>
        <a:p>
          <a:pPr algn="l"/>
          <a:r>
            <a:rPr lang="en-GB" sz="1100"/>
            <a:t>Choose a rep name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357188</xdr:colOff>
      <xdr:row>0</xdr:row>
      <xdr:rowOff>89297</xdr:rowOff>
    </xdr:from>
    <xdr:to>
      <xdr:col>5</xdr:col>
      <xdr:colOff>77390</xdr:colOff>
      <xdr:row>2</xdr:row>
      <xdr:rowOff>148828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BF05531-1318-4337-9077-1C5C8DE7F8FD}"/>
            </a:ext>
          </a:extLst>
        </xdr:cNvPr>
        <xdr:cNvSpPr/>
      </xdr:nvSpPr>
      <xdr:spPr>
        <a:xfrm>
          <a:off x="3024188" y="89297"/>
          <a:ext cx="934640" cy="440531"/>
        </a:xfrm>
        <a:prstGeom prst="wedgeRoundRectCallout">
          <a:avLst>
            <a:gd name="adj1" fmla="val 100186"/>
            <a:gd name="adj2" fmla="val 338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I am a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1FA70-BA28-4181-84BF-CFDD076CF46C}" name="invoices" displayName="invoices" ref="A1:D202" totalsRowShown="0" headerRowDxfId="20" headerRowBorderDxfId="19" tableBorderDxfId="18">
  <autoFilter ref="A1:D202" xr:uid="{94D60C6A-E9B7-4202-977B-63C175E2E772}"/>
  <sortState xmlns:xlrd2="http://schemas.microsoft.com/office/spreadsheetml/2017/richdata2" ref="A2:D202">
    <sortCondition descending="1" ref="B2"/>
  </sortState>
  <tableColumns count="4">
    <tableColumn id="1" xr3:uid="{F81067BE-1F4F-4B4B-9DF5-FAC55C90DC62}" name="Customer"/>
    <tableColumn id="2" xr3:uid="{B9865E5F-78F7-4A72-A151-002FF378F3FE}" name="Amount" dataDxfId="17" dataCellStyle="Comma"/>
    <tableColumn id="3" xr3:uid="{FEE105A5-5DF8-46E7-AD82-4B5B69CEA175}" name="Due" dataDxfId="16"/>
    <tableColumn id="4" xr3:uid="{C0E4EA8C-E770-4E11-BA61-18D55ED39799}" name="Sales Rep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74D0A7-9F3A-4964-A091-5F91C39E5C0E}" name="StoreSales" displayName="StoreSales" ref="A2:E18" totalsRowShown="0" headerRowDxfId="15" headerRowBorderDxfId="14" tableBorderDxfId="13">
  <autoFilter ref="A2:E18" xr:uid="{965C4202-B536-4D98-988C-A8B5FDCD58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3DE7F8-3158-485C-99ED-5E1149F93E3D}" name="Product"/>
    <tableColumn id="2" xr3:uid="{2B3CDAC9-DB88-4D64-BDEF-2F53F48706FC}" name="Store"/>
    <tableColumn id="3" xr3:uid="{A4873851-611A-4C8F-8649-D1D6D564EC14}" name="Jan" dataDxfId="12" dataCellStyle="Comma"/>
    <tableColumn id="4" xr3:uid="{0C1AA440-B9BC-4A3B-B86B-CA0E5F9D6F53}" name="Feb" dataDxfId="11" dataCellStyle="Comma"/>
    <tableColumn id="5" xr3:uid="{DE5285D6-5A49-4636-844E-91584EF09A8F}" name="Mar" dataDxfId="1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062960-5DCD-4A4F-8F09-E7E3ABDF947D}" name="subjects" displayName="subjects" ref="A1:C17" totalsRowShown="0" headerRowDxfId="9" headerRowBorderDxfId="8">
  <tableColumns count="3">
    <tableColumn id="1" xr3:uid="{5C781D48-66B3-4998-9BD8-B8E6D9EE72BB}" name="Subject"/>
    <tableColumn id="2" xr3:uid="{17737FAA-2422-425F-B795-14689ACDF00B}" name="Ranges"/>
    <tableColumn id="3" xr3:uid="{F8521D95-5F46-4F69-AEE4-68BBF3A56B7B}" name="Grad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9B7A50-A05A-4DF9-8220-FB2E1C90A40A}" name="classes" displayName="classes" ref="A1:C101" totalsRowShown="0" headerRowDxfId="7" headerRowBorderDxfId="6" tableBorderDxfId="5">
  <tableColumns count="3">
    <tableColumn id="1" xr3:uid="{A67840DC-343D-48AE-99DC-D8CFA30FF414}" name="Date" dataDxfId="4"/>
    <tableColumn id="2" xr3:uid="{46DF4E50-5CB4-4B77-8B65-3C0AB05A5003}" name="Subject"/>
    <tableColumn id="3" xr3:uid="{56148E26-61AB-4290-A5CB-1F873B8458E9}" name="Class Siz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5DB7AD-73E3-4CA3-B9BF-F7C3E6FC024A}" name="Cities" displayName="Cities" ref="A1:B72" totalsRowShown="0" headerRowDxfId="3" headerRowBorderDxfId="2">
  <tableColumns count="2">
    <tableColumn id="1" xr3:uid="{E34E971D-7F92-4BFF-97F1-CE1C42CF0207}" name="Country"/>
    <tableColumn id="2" xr3:uid="{A1F820C5-5EE6-4F94-B86C-8A0BBBCEDECA}" name="City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869C2E-97C5-4A0D-AEFD-8BE1C845C0CA}" name="members" displayName="members" ref="A1:A8" totalsRowShown="0" headerRowDxfId="1" headerRowBorderDxfId="0">
  <tableColumns count="1">
    <tableColumn id="1" xr3:uid="{53BC2057-2608-40B6-A44F-DDB4EFAA590A}" name="Member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9FB4-E112-4D78-9166-05C4D35003B3}">
  <dimension ref="A1:L202"/>
  <sheetViews>
    <sheetView zoomScale="130" zoomScaleNormal="130" workbookViewId="0">
      <selection activeCell="F1" sqref="F1:F1048576"/>
    </sheetView>
  </sheetViews>
  <sheetFormatPr defaultRowHeight="14.25" x14ac:dyDescent="0.45"/>
  <cols>
    <col min="1" max="1" width="14.86328125" bestFit="1" customWidth="1"/>
    <col min="3" max="3" width="11.1328125" bestFit="1" customWidth="1"/>
    <col min="4" max="4" width="10.1328125" customWidth="1"/>
    <col min="6" max="6" width="11.1328125" bestFit="1" customWidth="1"/>
    <col min="7" max="7" width="14.265625" customWidth="1"/>
    <col min="9" max="9" width="11.1328125" bestFit="1" customWidth="1"/>
  </cols>
  <sheetData>
    <row r="1" spans="1:12" x14ac:dyDescent="0.45">
      <c r="A1" s="7" t="s">
        <v>2</v>
      </c>
      <c r="B1" s="7" t="s">
        <v>3</v>
      </c>
      <c r="C1" s="7" t="s">
        <v>4</v>
      </c>
      <c r="D1" s="7" t="s">
        <v>1</v>
      </c>
      <c r="L1" t="str" cm="1">
        <f t="array" ref="L1:L3">_xlfn._xlws.SORT(_xlfn.UNIQUE(invoices[Sales Rep]))</f>
        <v>Kyle</v>
      </c>
    </row>
    <row r="2" spans="1:12" x14ac:dyDescent="0.45">
      <c r="A2" t="s">
        <v>140</v>
      </c>
      <c r="B2" s="8">
        <v>797</v>
      </c>
      <c r="C2" s="10">
        <v>43870</v>
      </c>
      <c r="D2" t="s">
        <v>139</v>
      </c>
      <c r="L2" t="str">
        <v>Monica</v>
      </c>
    </row>
    <row r="3" spans="1:12" x14ac:dyDescent="0.45">
      <c r="A3" t="s">
        <v>140</v>
      </c>
      <c r="B3" s="8">
        <v>797</v>
      </c>
      <c r="C3" s="10">
        <v>43887</v>
      </c>
      <c r="D3" t="s">
        <v>138</v>
      </c>
      <c r="G3" s="2" t="s">
        <v>0</v>
      </c>
      <c r="L3" t="str">
        <v>Teresa</v>
      </c>
    </row>
    <row r="4" spans="1:12" x14ac:dyDescent="0.45">
      <c r="A4" t="s">
        <v>140</v>
      </c>
      <c r="B4" s="8">
        <v>795</v>
      </c>
      <c r="C4" s="10">
        <v>43882</v>
      </c>
      <c r="D4" t="s">
        <v>137</v>
      </c>
    </row>
    <row r="5" spans="1:12" x14ac:dyDescent="0.45">
      <c r="A5" t="s">
        <v>143</v>
      </c>
      <c r="B5" s="8">
        <v>793</v>
      </c>
      <c r="C5" s="10">
        <v>43890</v>
      </c>
      <c r="D5" t="s">
        <v>139</v>
      </c>
      <c r="F5" s="1" t="s">
        <v>1</v>
      </c>
      <c r="G5" s="1" t="s">
        <v>1</v>
      </c>
    </row>
    <row r="6" spans="1:12" x14ac:dyDescent="0.45">
      <c r="A6" t="s">
        <v>142</v>
      </c>
      <c r="B6" s="8">
        <v>789</v>
      </c>
      <c r="C6" s="10">
        <v>43863</v>
      </c>
      <c r="D6" t="s">
        <v>139</v>
      </c>
      <c r="F6" s="3" t="s">
        <v>137</v>
      </c>
      <c r="G6" s="3" t="s">
        <v>138</v>
      </c>
    </row>
    <row r="7" spans="1:12" x14ac:dyDescent="0.45">
      <c r="A7" t="s">
        <v>142</v>
      </c>
      <c r="B7" s="8">
        <v>789</v>
      </c>
      <c r="C7" s="10">
        <v>43891</v>
      </c>
      <c r="D7" t="s">
        <v>139</v>
      </c>
    </row>
    <row r="8" spans="1:12" x14ac:dyDescent="0.45">
      <c r="A8" t="s">
        <v>140</v>
      </c>
      <c r="B8" s="8">
        <v>784</v>
      </c>
      <c r="C8" s="10">
        <v>43873</v>
      </c>
      <c r="D8" t="s">
        <v>137</v>
      </c>
      <c r="G8" s="4" t="s">
        <v>2</v>
      </c>
      <c r="H8" s="4" t="s">
        <v>3</v>
      </c>
      <c r="I8" s="4" t="s">
        <v>4</v>
      </c>
    </row>
    <row r="9" spans="1:12" x14ac:dyDescent="0.45">
      <c r="A9" t="s">
        <v>142</v>
      </c>
      <c r="B9" s="8">
        <v>778</v>
      </c>
      <c r="C9" s="10">
        <v>43859</v>
      </c>
      <c r="D9" t="s">
        <v>137</v>
      </c>
      <c r="G9" t="str" cm="1">
        <f t="array" aca="1" ref="G9:I30" ca="1">_xlfn._xlws.SORT(_xlfn._xlws.FILTER(invoices[[Customer]:[Due]],(invoices[Due]&lt;TODAY())*((invoices[Sales Rep]=G6)+(invoices[Sales Rep]=F6))),{3,2},{1,-1})</f>
        <v>Simply Bacon</v>
      </c>
      <c r="H9" s="8">
        <f ca="1"/>
        <v>40</v>
      </c>
      <c r="I9" s="10">
        <f ca="1"/>
        <v>43842</v>
      </c>
      <c r="J9" s="10"/>
    </row>
    <row r="10" spans="1:12" x14ac:dyDescent="0.45">
      <c r="A10" t="s">
        <v>142</v>
      </c>
      <c r="B10" s="8">
        <v>770</v>
      </c>
      <c r="C10" s="10">
        <v>43854</v>
      </c>
      <c r="D10" t="s">
        <v>139</v>
      </c>
      <c r="G10" t="str">
        <f ca="1"/>
        <v>AC Spanners</v>
      </c>
      <c r="H10" s="8">
        <f ca="1"/>
        <v>429</v>
      </c>
      <c r="I10" s="10">
        <f ca="1"/>
        <v>43844</v>
      </c>
    </row>
    <row r="11" spans="1:12" x14ac:dyDescent="0.45">
      <c r="A11" t="s">
        <v>141</v>
      </c>
      <c r="B11" s="8">
        <v>767</v>
      </c>
      <c r="C11" s="10">
        <v>43857</v>
      </c>
      <c r="D11" t="s">
        <v>137</v>
      </c>
      <c r="G11" t="str">
        <f ca="1"/>
        <v>Sleep EZ</v>
      </c>
      <c r="H11" s="8">
        <f ca="1"/>
        <v>343</v>
      </c>
      <c r="I11" s="10">
        <f ca="1"/>
        <v>43844</v>
      </c>
    </row>
    <row r="12" spans="1:12" x14ac:dyDescent="0.45">
      <c r="A12" t="s">
        <v>141</v>
      </c>
      <c r="B12" s="8">
        <v>764</v>
      </c>
      <c r="C12" s="10">
        <v>43874</v>
      </c>
      <c r="D12" t="s">
        <v>139</v>
      </c>
      <c r="G12" t="str">
        <f ca="1"/>
        <v>WAKE UP!</v>
      </c>
      <c r="H12" s="8">
        <f ca="1"/>
        <v>332</v>
      </c>
      <c r="I12" s="10">
        <f ca="1"/>
        <v>43844</v>
      </c>
    </row>
    <row r="13" spans="1:12" x14ac:dyDescent="0.45">
      <c r="A13" t="s">
        <v>144</v>
      </c>
      <c r="B13" s="8">
        <v>762</v>
      </c>
      <c r="C13" s="10">
        <v>43872</v>
      </c>
      <c r="D13" t="s">
        <v>139</v>
      </c>
      <c r="G13" t="str">
        <f ca="1"/>
        <v>Simply Pasta</v>
      </c>
      <c r="H13" s="8">
        <f ca="1"/>
        <v>179</v>
      </c>
      <c r="I13" s="10">
        <f ca="1"/>
        <v>43844</v>
      </c>
    </row>
    <row r="14" spans="1:12" x14ac:dyDescent="0.45">
      <c r="A14" t="s">
        <v>140</v>
      </c>
      <c r="B14" s="8">
        <v>759</v>
      </c>
      <c r="C14" s="10">
        <v>43875</v>
      </c>
      <c r="D14" t="s">
        <v>137</v>
      </c>
      <c r="G14" t="str">
        <f ca="1"/>
        <v>WAKE UP!</v>
      </c>
      <c r="H14" s="8">
        <f ca="1"/>
        <v>751</v>
      </c>
      <c r="I14" s="10">
        <f ca="1"/>
        <v>43845</v>
      </c>
    </row>
    <row r="15" spans="1:12" x14ac:dyDescent="0.45">
      <c r="A15" t="s">
        <v>144</v>
      </c>
      <c r="B15" s="8">
        <v>751</v>
      </c>
      <c r="C15" s="10">
        <v>43845</v>
      </c>
      <c r="D15" t="s">
        <v>138</v>
      </c>
      <c r="G15" t="str">
        <f ca="1"/>
        <v>Sleep EZ</v>
      </c>
      <c r="H15" s="8">
        <f ca="1"/>
        <v>631</v>
      </c>
      <c r="I15" s="10">
        <f ca="1"/>
        <v>43845</v>
      </c>
    </row>
    <row r="16" spans="1:12" x14ac:dyDescent="0.45">
      <c r="A16" t="s">
        <v>143</v>
      </c>
      <c r="B16" s="8">
        <v>751</v>
      </c>
      <c r="C16" s="10">
        <v>43858</v>
      </c>
      <c r="D16" t="s">
        <v>138</v>
      </c>
      <c r="G16" t="str">
        <f ca="1"/>
        <v>Simply Pasta</v>
      </c>
      <c r="H16" s="8">
        <f ca="1"/>
        <v>571</v>
      </c>
      <c r="I16" s="10">
        <f ca="1"/>
        <v>43845</v>
      </c>
    </row>
    <row r="17" spans="1:9" x14ac:dyDescent="0.45">
      <c r="A17" t="s">
        <v>142</v>
      </c>
      <c r="B17" s="8">
        <v>750</v>
      </c>
      <c r="C17" s="10">
        <v>43865</v>
      </c>
      <c r="D17" t="s">
        <v>137</v>
      </c>
      <c r="G17" t="str">
        <f ca="1"/>
        <v>Simply Pasta</v>
      </c>
      <c r="H17" s="8">
        <f ca="1"/>
        <v>438</v>
      </c>
      <c r="I17" s="10">
        <f ca="1"/>
        <v>43845</v>
      </c>
    </row>
    <row r="18" spans="1:9" x14ac:dyDescent="0.45">
      <c r="A18" t="s">
        <v>143</v>
      </c>
      <c r="B18" s="8">
        <v>739</v>
      </c>
      <c r="C18" s="10">
        <v>43873</v>
      </c>
      <c r="D18" t="s">
        <v>139</v>
      </c>
      <c r="G18" t="str">
        <f ca="1"/>
        <v>Simply Pasta</v>
      </c>
      <c r="H18" s="8">
        <f ca="1"/>
        <v>109</v>
      </c>
      <c r="I18" s="10">
        <f ca="1"/>
        <v>43845</v>
      </c>
    </row>
    <row r="19" spans="1:9" x14ac:dyDescent="0.45">
      <c r="A19" t="s">
        <v>143</v>
      </c>
      <c r="B19" s="8">
        <v>733</v>
      </c>
      <c r="C19" s="10">
        <v>43856</v>
      </c>
      <c r="D19" t="s">
        <v>138</v>
      </c>
      <c r="G19" t="str">
        <f ca="1"/>
        <v>Sleep EZ</v>
      </c>
      <c r="H19" s="8">
        <f ca="1"/>
        <v>44</v>
      </c>
      <c r="I19" s="10">
        <f ca="1"/>
        <v>43845</v>
      </c>
    </row>
    <row r="20" spans="1:9" x14ac:dyDescent="0.45">
      <c r="A20" t="s">
        <v>140</v>
      </c>
      <c r="B20" s="8">
        <v>725</v>
      </c>
      <c r="C20" s="10">
        <v>43869</v>
      </c>
      <c r="D20" t="s">
        <v>139</v>
      </c>
      <c r="G20" t="str">
        <f ca="1"/>
        <v>Sleep EZ</v>
      </c>
      <c r="H20" s="8">
        <f ca="1"/>
        <v>260</v>
      </c>
      <c r="I20" s="10">
        <f ca="1"/>
        <v>43846</v>
      </c>
    </row>
    <row r="21" spans="1:9" x14ac:dyDescent="0.45">
      <c r="A21" t="s">
        <v>140</v>
      </c>
      <c r="B21" s="8">
        <v>722</v>
      </c>
      <c r="C21" s="10">
        <v>43861</v>
      </c>
      <c r="D21" t="s">
        <v>137</v>
      </c>
      <c r="G21" t="str">
        <f ca="1"/>
        <v>WAKE UP!</v>
      </c>
      <c r="H21" s="8">
        <f ca="1"/>
        <v>65</v>
      </c>
      <c r="I21" s="10">
        <f ca="1"/>
        <v>43846</v>
      </c>
    </row>
    <row r="22" spans="1:9" x14ac:dyDescent="0.45">
      <c r="A22" t="s">
        <v>141</v>
      </c>
      <c r="B22" s="8">
        <v>721</v>
      </c>
      <c r="C22" s="10">
        <v>43852</v>
      </c>
      <c r="D22" t="s">
        <v>139</v>
      </c>
      <c r="G22" t="str">
        <f ca="1"/>
        <v>WAKE UP!</v>
      </c>
      <c r="H22" s="8">
        <f ca="1"/>
        <v>621</v>
      </c>
      <c r="I22" s="10">
        <f ca="1"/>
        <v>43847</v>
      </c>
    </row>
    <row r="23" spans="1:9" x14ac:dyDescent="0.45">
      <c r="A23" t="s">
        <v>141</v>
      </c>
      <c r="B23" s="8">
        <v>720</v>
      </c>
      <c r="C23" s="10">
        <v>43860</v>
      </c>
      <c r="D23" t="s">
        <v>138</v>
      </c>
      <c r="G23" t="str">
        <f ca="1"/>
        <v>Simply Pasta</v>
      </c>
      <c r="H23" s="8">
        <f ca="1"/>
        <v>578</v>
      </c>
      <c r="I23" s="10">
        <f ca="1"/>
        <v>43847</v>
      </c>
    </row>
    <row r="24" spans="1:9" x14ac:dyDescent="0.45">
      <c r="A24" t="s">
        <v>142</v>
      </c>
      <c r="B24" s="8">
        <v>720</v>
      </c>
      <c r="C24" s="10">
        <v>43865</v>
      </c>
      <c r="D24" t="s">
        <v>138</v>
      </c>
      <c r="G24" t="str">
        <f ca="1"/>
        <v>WAKE UP!</v>
      </c>
      <c r="H24" s="8">
        <f ca="1"/>
        <v>506</v>
      </c>
      <c r="I24" s="10">
        <f ca="1"/>
        <v>43847</v>
      </c>
    </row>
    <row r="25" spans="1:9" x14ac:dyDescent="0.45">
      <c r="A25" t="s">
        <v>141</v>
      </c>
      <c r="B25" s="8">
        <v>707</v>
      </c>
      <c r="C25" s="10">
        <v>43860</v>
      </c>
      <c r="D25" t="s">
        <v>138</v>
      </c>
      <c r="G25" t="str">
        <f ca="1"/>
        <v>WAKE UP!</v>
      </c>
      <c r="H25" s="8">
        <f ca="1"/>
        <v>264</v>
      </c>
      <c r="I25" s="10">
        <f ca="1"/>
        <v>43847</v>
      </c>
    </row>
    <row r="26" spans="1:9" x14ac:dyDescent="0.45">
      <c r="A26" t="s">
        <v>142</v>
      </c>
      <c r="B26" s="8">
        <v>707</v>
      </c>
      <c r="C26" s="10">
        <v>43873</v>
      </c>
      <c r="D26" t="s">
        <v>138</v>
      </c>
      <c r="G26" t="str">
        <f ca="1"/>
        <v>Simply Pasta</v>
      </c>
      <c r="H26" s="8">
        <f ca="1"/>
        <v>177</v>
      </c>
      <c r="I26" s="10">
        <f ca="1"/>
        <v>43847</v>
      </c>
    </row>
    <row r="27" spans="1:9" x14ac:dyDescent="0.45">
      <c r="A27" t="s">
        <v>143</v>
      </c>
      <c r="B27" s="8">
        <v>695</v>
      </c>
      <c r="C27" s="10">
        <v>43890</v>
      </c>
      <c r="D27" t="s">
        <v>137</v>
      </c>
      <c r="G27" t="str">
        <f ca="1"/>
        <v>AC Spanners</v>
      </c>
      <c r="H27" s="8">
        <f ca="1"/>
        <v>222</v>
      </c>
      <c r="I27" s="10">
        <f ca="1"/>
        <v>43850</v>
      </c>
    </row>
    <row r="28" spans="1:9" x14ac:dyDescent="0.45">
      <c r="A28" t="s">
        <v>143</v>
      </c>
      <c r="B28" s="8">
        <v>687</v>
      </c>
      <c r="C28" s="10">
        <v>43887</v>
      </c>
      <c r="D28" t="s">
        <v>138</v>
      </c>
      <c r="G28" t="str">
        <f ca="1"/>
        <v>WAKE UP!</v>
      </c>
      <c r="H28" s="8">
        <f ca="1"/>
        <v>477</v>
      </c>
      <c r="I28" s="10">
        <f ca="1"/>
        <v>43851</v>
      </c>
    </row>
    <row r="29" spans="1:9" x14ac:dyDescent="0.45">
      <c r="A29" t="s">
        <v>144</v>
      </c>
      <c r="B29" s="8">
        <v>685</v>
      </c>
      <c r="C29" s="10">
        <v>43855</v>
      </c>
      <c r="D29" t="s">
        <v>137</v>
      </c>
      <c r="G29" t="str">
        <f ca="1"/>
        <v>WAKE UP!</v>
      </c>
      <c r="H29" s="8">
        <f ca="1"/>
        <v>120</v>
      </c>
      <c r="I29" s="10">
        <f ca="1"/>
        <v>43851</v>
      </c>
    </row>
    <row r="30" spans="1:9" x14ac:dyDescent="0.45">
      <c r="A30" t="s">
        <v>140</v>
      </c>
      <c r="B30" s="8">
        <v>681</v>
      </c>
      <c r="C30" s="10">
        <v>43861</v>
      </c>
      <c r="D30" t="s">
        <v>137</v>
      </c>
      <c r="G30" t="str">
        <f ca="1"/>
        <v>Gherkin Station</v>
      </c>
      <c r="H30" s="8">
        <f ca="1"/>
        <v>29</v>
      </c>
      <c r="I30" s="10">
        <f ca="1"/>
        <v>43851</v>
      </c>
    </row>
    <row r="31" spans="1:9" x14ac:dyDescent="0.45">
      <c r="A31" t="s">
        <v>143</v>
      </c>
      <c r="B31" s="8">
        <v>680</v>
      </c>
      <c r="C31" s="10">
        <v>43875</v>
      </c>
      <c r="D31" t="s">
        <v>138</v>
      </c>
      <c r="H31" s="8"/>
      <c r="I31" s="10"/>
    </row>
    <row r="32" spans="1:9" x14ac:dyDescent="0.45">
      <c r="A32" t="s">
        <v>144</v>
      </c>
      <c r="B32" s="8">
        <v>669</v>
      </c>
      <c r="C32" s="10">
        <v>43885</v>
      </c>
      <c r="D32" t="s">
        <v>138</v>
      </c>
      <c r="H32" s="8"/>
      <c r="I32" s="10"/>
    </row>
    <row r="33" spans="1:9" x14ac:dyDescent="0.45">
      <c r="A33" t="s">
        <v>140</v>
      </c>
      <c r="B33" s="8">
        <v>666</v>
      </c>
      <c r="C33" s="10">
        <v>43891</v>
      </c>
      <c r="D33" t="s">
        <v>138</v>
      </c>
      <c r="H33" s="8"/>
      <c r="I33" s="10"/>
    </row>
    <row r="34" spans="1:9" x14ac:dyDescent="0.45">
      <c r="A34" t="s">
        <v>144</v>
      </c>
      <c r="B34" s="8">
        <v>662</v>
      </c>
      <c r="C34" s="10">
        <v>43874</v>
      </c>
      <c r="D34" t="s">
        <v>138</v>
      </c>
      <c r="H34" s="8"/>
      <c r="I34" s="10"/>
    </row>
    <row r="35" spans="1:9" x14ac:dyDescent="0.45">
      <c r="A35" t="s">
        <v>142</v>
      </c>
      <c r="B35" s="8">
        <v>662</v>
      </c>
      <c r="C35" s="10">
        <v>43886</v>
      </c>
      <c r="D35" t="s">
        <v>139</v>
      </c>
      <c r="H35" s="8"/>
      <c r="I35" s="10"/>
    </row>
    <row r="36" spans="1:9" x14ac:dyDescent="0.45">
      <c r="A36" t="s">
        <v>143</v>
      </c>
      <c r="B36" s="8">
        <v>660</v>
      </c>
      <c r="C36" s="10">
        <v>43886</v>
      </c>
      <c r="D36" t="s">
        <v>138</v>
      </c>
      <c r="H36" s="8"/>
      <c r="I36" s="10"/>
    </row>
    <row r="37" spans="1:9" x14ac:dyDescent="0.45">
      <c r="A37" t="s">
        <v>141</v>
      </c>
      <c r="B37" s="8">
        <v>657</v>
      </c>
      <c r="C37" s="10">
        <v>43880</v>
      </c>
      <c r="D37" t="s">
        <v>139</v>
      </c>
      <c r="H37" s="8"/>
      <c r="I37" s="10"/>
    </row>
    <row r="38" spans="1:9" x14ac:dyDescent="0.45">
      <c r="A38" t="s">
        <v>141</v>
      </c>
      <c r="B38" s="8">
        <v>656</v>
      </c>
      <c r="C38" s="10">
        <v>43885</v>
      </c>
      <c r="D38" t="s">
        <v>138</v>
      </c>
      <c r="H38" s="8"/>
      <c r="I38" s="10"/>
    </row>
    <row r="39" spans="1:9" x14ac:dyDescent="0.45">
      <c r="A39" t="s">
        <v>143</v>
      </c>
      <c r="B39" s="8">
        <v>652</v>
      </c>
      <c r="C39" s="10">
        <v>43853</v>
      </c>
      <c r="D39" t="s">
        <v>137</v>
      </c>
      <c r="H39" s="8"/>
      <c r="I39" s="10"/>
    </row>
    <row r="40" spans="1:9" x14ac:dyDescent="0.45">
      <c r="A40" t="s">
        <v>144</v>
      </c>
      <c r="B40" s="8">
        <v>646</v>
      </c>
      <c r="C40" s="10">
        <v>43891</v>
      </c>
      <c r="D40" t="s">
        <v>139</v>
      </c>
      <c r="H40" s="8"/>
      <c r="I40" s="10"/>
    </row>
    <row r="41" spans="1:9" x14ac:dyDescent="0.45">
      <c r="A41" t="s">
        <v>143</v>
      </c>
      <c r="B41" s="8">
        <v>640</v>
      </c>
      <c r="C41" s="10">
        <v>43845</v>
      </c>
      <c r="D41" t="s">
        <v>139</v>
      </c>
      <c r="H41" s="8"/>
      <c r="I41" s="10"/>
    </row>
    <row r="42" spans="1:9" x14ac:dyDescent="0.45">
      <c r="A42" t="s">
        <v>143</v>
      </c>
      <c r="B42" s="8">
        <v>631</v>
      </c>
      <c r="C42" s="10">
        <v>43845</v>
      </c>
      <c r="D42" t="s">
        <v>137</v>
      </c>
      <c r="H42" s="8"/>
      <c r="I42" s="10"/>
    </row>
    <row r="43" spans="1:9" x14ac:dyDescent="0.45">
      <c r="A43" t="s">
        <v>141</v>
      </c>
      <c r="B43" s="8">
        <v>630</v>
      </c>
      <c r="C43" s="10">
        <v>43884</v>
      </c>
      <c r="D43" t="s">
        <v>139</v>
      </c>
      <c r="H43" s="8"/>
      <c r="I43" s="10"/>
    </row>
    <row r="44" spans="1:9" x14ac:dyDescent="0.45">
      <c r="A44" t="s">
        <v>142</v>
      </c>
      <c r="B44" s="8">
        <v>630</v>
      </c>
      <c r="C44" s="10">
        <v>43886</v>
      </c>
      <c r="D44" t="s">
        <v>138</v>
      </c>
      <c r="H44" s="8"/>
      <c r="I44" s="10"/>
    </row>
    <row r="45" spans="1:9" x14ac:dyDescent="0.45">
      <c r="A45" t="s">
        <v>143</v>
      </c>
      <c r="B45" s="8">
        <v>622</v>
      </c>
      <c r="C45" s="10">
        <v>43869</v>
      </c>
      <c r="D45" t="s">
        <v>137</v>
      </c>
      <c r="H45" s="8"/>
      <c r="I45" s="10"/>
    </row>
    <row r="46" spans="1:9" x14ac:dyDescent="0.45">
      <c r="A46" t="s">
        <v>144</v>
      </c>
      <c r="B46" s="8">
        <v>621</v>
      </c>
      <c r="C46" s="10">
        <v>43847</v>
      </c>
      <c r="D46" t="s">
        <v>137</v>
      </c>
      <c r="H46" s="8"/>
      <c r="I46" s="10"/>
    </row>
    <row r="47" spans="1:9" x14ac:dyDescent="0.45">
      <c r="A47" t="s">
        <v>141</v>
      </c>
      <c r="B47" s="8">
        <v>621</v>
      </c>
      <c r="C47" s="10">
        <v>43879</v>
      </c>
      <c r="D47" t="s">
        <v>139</v>
      </c>
      <c r="H47" s="8"/>
      <c r="I47" s="10"/>
    </row>
    <row r="48" spans="1:9" x14ac:dyDescent="0.45">
      <c r="A48" t="s">
        <v>140</v>
      </c>
      <c r="B48" s="8">
        <v>617</v>
      </c>
      <c r="C48" s="10">
        <v>43875</v>
      </c>
      <c r="D48" t="s">
        <v>139</v>
      </c>
      <c r="H48" s="8"/>
      <c r="I48" s="10"/>
    </row>
    <row r="49" spans="1:9" x14ac:dyDescent="0.45">
      <c r="A49" t="s">
        <v>143</v>
      </c>
      <c r="B49" s="8">
        <v>616</v>
      </c>
      <c r="C49" s="10">
        <v>43864</v>
      </c>
      <c r="D49" t="s">
        <v>139</v>
      </c>
      <c r="H49" s="8"/>
      <c r="I49" s="10"/>
    </row>
    <row r="50" spans="1:9" x14ac:dyDescent="0.45">
      <c r="A50" t="s">
        <v>141</v>
      </c>
      <c r="B50" s="8">
        <v>614</v>
      </c>
      <c r="C50" s="10">
        <v>43881</v>
      </c>
      <c r="D50" t="s">
        <v>139</v>
      </c>
      <c r="H50" s="8"/>
      <c r="I50" s="10"/>
    </row>
    <row r="51" spans="1:9" x14ac:dyDescent="0.45">
      <c r="A51" t="s">
        <v>142</v>
      </c>
      <c r="B51" s="8">
        <v>610</v>
      </c>
      <c r="C51" s="10">
        <v>43875</v>
      </c>
      <c r="D51" t="s">
        <v>139</v>
      </c>
      <c r="H51" s="8"/>
      <c r="I51" s="10"/>
    </row>
    <row r="52" spans="1:9" x14ac:dyDescent="0.45">
      <c r="A52" t="s">
        <v>144</v>
      </c>
      <c r="B52" s="8">
        <v>609</v>
      </c>
      <c r="C52" s="10">
        <v>43850</v>
      </c>
      <c r="D52" t="s">
        <v>139</v>
      </c>
      <c r="H52" s="8"/>
      <c r="I52" s="10"/>
    </row>
    <row r="53" spans="1:9" x14ac:dyDescent="0.45">
      <c r="A53" t="s">
        <v>141</v>
      </c>
      <c r="B53" s="8">
        <v>597</v>
      </c>
      <c r="C53" s="10">
        <v>43873</v>
      </c>
      <c r="D53" t="s">
        <v>138</v>
      </c>
      <c r="H53" s="8"/>
      <c r="I53" s="10"/>
    </row>
    <row r="54" spans="1:9" x14ac:dyDescent="0.45">
      <c r="A54" t="s">
        <v>140</v>
      </c>
      <c r="B54" s="8">
        <v>589</v>
      </c>
      <c r="C54" s="10">
        <v>43884</v>
      </c>
      <c r="D54" t="s">
        <v>138</v>
      </c>
      <c r="H54" s="8"/>
      <c r="I54" s="10"/>
    </row>
    <row r="55" spans="1:9" x14ac:dyDescent="0.45">
      <c r="A55" t="s">
        <v>144</v>
      </c>
      <c r="B55" s="8">
        <v>587</v>
      </c>
      <c r="C55" s="10">
        <v>43845</v>
      </c>
      <c r="D55" t="s">
        <v>139</v>
      </c>
      <c r="H55" s="8"/>
      <c r="I55" s="10"/>
    </row>
    <row r="56" spans="1:9" x14ac:dyDescent="0.45">
      <c r="A56" t="s">
        <v>141</v>
      </c>
      <c r="B56" s="8">
        <v>587</v>
      </c>
      <c r="C56" s="10">
        <v>43879</v>
      </c>
      <c r="D56" t="s">
        <v>137</v>
      </c>
      <c r="H56" s="8"/>
      <c r="I56" s="10"/>
    </row>
    <row r="57" spans="1:9" x14ac:dyDescent="0.45">
      <c r="A57" t="s">
        <v>141</v>
      </c>
      <c r="B57" s="8">
        <v>584</v>
      </c>
      <c r="C57" s="10">
        <v>43883</v>
      </c>
      <c r="D57" t="s">
        <v>138</v>
      </c>
      <c r="H57" s="8"/>
      <c r="I57" s="10"/>
    </row>
    <row r="58" spans="1:9" x14ac:dyDescent="0.45">
      <c r="A58" t="s">
        <v>140</v>
      </c>
      <c r="B58" s="8">
        <v>580</v>
      </c>
      <c r="C58" s="10">
        <v>43888</v>
      </c>
      <c r="D58" t="s">
        <v>139</v>
      </c>
      <c r="H58" s="8"/>
      <c r="I58" s="10"/>
    </row>
    <row r="59" spans="1:9" x14ac:dyDescent="0.45">
      <c r="A59" t="s">
        <v>142</v>
      </c>
      <c r="B59" s="8">
        <v>578</v>
      </c>
      <c r="C59" s="10">
        <v>43847</v>
      </c>
      <c r="D59" t="s">
        <v>137</v>
      </c>
      <c r="H59" s="8"/>
      <c r="I59" s="10"/>
    </row>
    <row r="60" spans="1:9" x14ac:dyDescent="0.45">
      <c r="A60" t="s">
        <v>140</v>
      </c>
      <c r="B60" s="8">
        <v>578</v>
      </c>
      <c r="C60" s="10">
        <v>43876</v>
      </c>
      <c r="D60" t="s">
        <v>139</v>
      </c>
      <c r="H60" s="8"/>
      <c r="I60" s="10"/>
    </row>
    <row r="61" spans="1:9" x14ac:dyDescent="0.45">
      <c r="A61" t="s">
        <v>143</v>
      </c>
      <c r="B61" s="8">
        <v>576</v>
      </c>
      <c r="C61" s="10">
        <v>43870</v>
      </c>
      <c r="D61" t="s">
        <v>138</v>
      </c>
      <c r="H61" s="8"/>
      <c r="I61" s="10"/>
    </row>
    <row r="62" spans="1:9" x14ac:dyDescent="0.45">
      <c r="A62" t="s">
        <v>142</v>
      </c>
      <c r="B62" s="8">
        <v>576</v>
      </c>
      <c r="C62" s="10">
        <v>43890</v>
      </c>
      <c r="D62" t="s">
        <v>137</v>
      </c>
      <c r="H62" s="8"/>
      <c r="I62" s="10"/>
    </row>
    <row r="63" spans="1:9" x14ac:dyDescent="0.45">
      <c r="A63" t="s">
        <v>141</v>
      </c>
      <c r="B63" s="8">
        <v>574</v>
      </c>
      <c r="C63" s="10">
        <v>43857</v>
      </c>
      <c r="D63" t="s">
        <v>138</v>
      </c>
      <c r="H63" s="8"/>
      <c r="I63" s="10"/>
    </row>
    <row r="64" spans="1:9" x14ac:dyDescent="0.45">
      <c r="A64" t="s">
        <v>143</v>
      </c>
      <c r="B64" s="8">
        <v>572</v>
      </c>
      <c r="C64" s="10">
        <v>43862</v>
      </c>
      <c r="D64" t="s">
        <v>138</v>
      </c>
      <c r="H64" s="8"/>
      <c r="I64" s="10"/>
    </row>
    <row r="65" spans="1:9" x14ac:dyDescent="0.45">
      <c r="A65" t="s">
        <v>142</v>
      </c>
      <c r="B65" s="8">
        <v>571</v>
      </c>
      <c r="C65" s="10">
        <v>43845</v>
      </c>
      <c r="D65" t="s">
        <v>138</v>
      </c>
      <c r="H65" s="8"/>
      <c r="I65" s="10"/>
    </row>
    <row r="66" spans="1:9" x14ac:dyDescent="0.45">
      <c r="A66" t="s">
        <v>143</v>
      </c>
      <c r="B66" s="8">
        <v>567</v>
      </c>
      <c r="C66" s="10">
        <v>43855</v>
      </c>
      <c r="D66" t="s">
        <v>138</v>
      </c>
      <c r="H66" s="8"/>
      <c r="I66" s="10"/>
    </row>
    <row r="67" spans="1:9" x14ac:dyDescent="0.45">
      <c r="A67" t="s">
        <v>143</v>
      </c>
      <c r="B67" s="8">
        <v>559</v>
      </c>
      <c r="C67" s="10">
        <v>43861</v>
      </c>
      <c r="D67" t="s">
        <v>137</v>
      </c>
      <c r="H67" s="8"/>
      <c r="I67" s="10"/>
    </row>
    <row r="68" spans="1:9" x14ac:dyDescent="0.45">
      <c r="A68" t="s">
        <v>142</v>
      </c>
      <c r="B68" s="8">
        <v>553</v>
      </c>
      <c r="C68" s="10">
        <v>43848</v>
      </c>
      <c r="D68" t="s">
        <v>139</v>
      </c>
      <c r="H68" s="8"/>
      <c r="I68" s="10"/>
    </row>
    <row r="69" spans="1:9" x14ac:dyDescent="0.45">
      <c r="A69" t="s">
        <v>144</v>
      </c>
      <c r="B69" s="8">
        <v>553</v>
      </c>
      <c r="C69" s="10">
        <v>43850</v>
      </c>
      <c r="D69" t="s">
        <v>139</v>
      </c>
      <c r="H69" s="8"/>
      <c r="I69" s="10"/>
    </row>
    <row r="70" spans="1:9" x14ac:dyDescent="0.45">
      <c r="A70" t="s">
        <v>143</v>
      </c>
      <c r="B70" s="8">
        <v>542</v>
      </c>
      <c r="C70" s="10">
        <v>43844</v>
      </c>
      <c r="D70" t="s">
        <v>139</v>
      </c>
      <c r="H70" s="8"/>
      <c r="I70" s="10"/>
    </row>
    <row r="71" spans="1:9" x14ac:dyDescent="0.45">
      <c r="A71" t="s">
        <v>144</v>
      </c>
      <c r="B71" s="8">
        <v>539</v>
      </c>
      <c r="C71" s="10">
        <v>43860</v>
      </c>
      <c r="D71" t="s">
        <v>138</v>
      </c>
      <c r="H71" s="8"/>
      <c r="I71" s="10"/>
    </row>
    <row r="72" spans="1:9" x14ac:dyDescent="0.45">
      <c r="A72" t="s">
        <v>141</v>
      </c>
      <c r="B72" s="8">
        <v>535</v>
      </c>
      <c r="C72" s="10">
        <v>43874</v>
      </c>
      <c r="D72" t="s">
        <v>137</v>
      </c>
      <c r="H72" s="8"/>
      <c r="I72" s="10"/>
    </row>
    <row r="73" spans="1:9" x14ac:dyDescent="0.45">
      <c r="A73" t="s">
        <v>141</v>
      </c>
      <c r="B73" s="8">
        <v>531</v>
      </c>
      <c r="C73" s="10">
        <v>43848</v>
      </c>
      <c r="D73" t="s">
        <v>139</v>
      </c>
      <c r="H73" s="8"/>
      <c r="I73" s="10"/>
    </row>
    <row r="74" spans="1:9" x14ac:dyDescent="0.45">
      <c r="A74" t="s">
        <v>144</v>
      </c>
      <c r="B74" s="8">
        <v>530</v>
      </c>
      <c r="C74" s="10">
        <v>43859</v>
      </c>
      <c r="D74" t="s">
        <v>137</v>
      </c>
      <c r="H74" s="8"/>
      <c r="I74" s="10"/>
    </row>
    <row r="75" spans="1:9" x14ac:dyDescent="0.45">
      <c r="A75" t="s">
        <v>141</v>
      </c>
      <c r="B75" s="8">
        <v>530</v>
      </c>
      <c r="C75" s="10">
        <v>43879</v>
      </c>
      <c r="D75" t="s">
        <v>138</v>
      </c>
      <c r="H75" s="8"/>
      <c r="I75" s="10"/>
    </row>
    <row r="76" spans="1:9" x14ac:dyDescent="0.45">
      <c r="A76" t="s">
        <v>143</v>
      </c>
      <c r="B76" s="8">
        <v>522</v>
      </c>
      <c r="C76" s="10">
        <v>43880</v>
      </c>
      <c r="D76" t="s">
        <v>137</v>
      </c>
      <c r="H76" s="8"/>
      <c r="I76" s="10"/>
    </row>
    <row r="77" spans="1:9" x14ac:dyDescent="0.45">
      <c r="A77" t="s">
        <v>142</v>
      </c>
      <c r="B77" s="8">
        <v>522</v>
      </c>
      <c r="C77" s="10">
        <v>43880</v>
      </c>
      <c r="D77" t="s">
        <v>137</v>
      </c>
      <c r="H77" s="8"/>
      <c r="I77" s="10"/>
    </row>
    <row r="78" spans="1:9" x14ac:dyDescent="0.45">
      <c r="A78" t="s">
        <v>142</v>
      </c>
      <c r="B78" s="8">
        <v>508</v>
      </c>
      <c r="C78" s="10">
        <v>43866</v>
      </c>
      <c r="D78" t="s">
        <v>138</v>
      </c>
      <c r="H78" s="8"/>
      <c r="I78" s="10"/>
    </row>
    <row r="79" spans="1:9" x14ac:dyDescent="0.45">
      <c r="A79" t="s">
        <v>144</v>
      </c>
      <c r="B79" s="8">
        <v>506</v>
      </c>
      <c r="C79" s="10">
        <v>43847</v>
      </c>
      <c r="D79" t="s">
        <v>138</v>
      </c>
      <c r="H79" s="8"/>
      <c r="I79" s="10"/>
    </row>
    <row r="80" spans="1:9" x14ac:dyDescent="0.45">
      <c r="A80" t="s">
        <v>143</v>
      </c>
      <c r="B80" s="8">
        <v>505</v>
      </c>
      <c r="C80" s="10">
        <v>43859</v>
      </c>
      <c r="D80" t="s">
        <v>138</v>
      </c>
      <c r="H80" s="8"/>
      <c r="I80" s="10"/>
    </row>
    <row r="81" spans="1:9" x14ac:dyDescent="0.45">
      <c r="A81" t="s">
        <v>144</v>
      </c>
      <c r="B81" s="8">
        <v>494</v>
      </c>
      <c r="C81" s="10">
        <v>43867</v>
      </c>
      <c r="D81" t="s">
        <v>137</v>
      </c>
      <c r="H81" s="8"/>
      <c r="I81" s="10"/>
    </row>
    <row r="82" spans="1:9" x14ac:dyDescent="0.45">
      <c r="A82" t="s">
        <v>143</v>
      </c>
      <c r="B82" s="8">
        <v>492</v>
      </c>
      <c r="C82" s="10">
        <v>43871</v>
      </c>
      <c r="D82" t="s">
        <v>139</v>
      </c>
      <c r="H82" s="8"/>
      <c r="I82" s="10"/>
    </row>
    <row r="83" spans="1:9" x14ac:dyDescent="0.45">
      <c r="A83" t="s">
        <v>140</v>
      </c>
      <c r="B83" s="8">
        <v>478</v>
      </c>
      <c r="C83" s="10">
        <v>43884</v>
      </c>
      <c r="D83" t="s">
        <v>139</v>
      </c>
      <c r="H83" s="8"/>
      <c r="I83" s="10"/>
    </row>
    <row r="84" spans="1:9" x14ac:dyDescent="0.45">
      <c r="A84" t="s">
        <v>144</v>
      </c>
      <c r="B84" s="8">
        <v>477</v>
      </c>
      <c r="C84" s="10">
        <v>43851</v>
      </c>
      <c r="D84" t="s">
        <v>138</v>
      </c>
      <c r="H84" s="8"/>
      <c r="I84" s="10"/>
    </row>
    <row r="85" spans="1:9" x14ac:dyDescent="0.45">
      <c r="A85" t="s">
        <v>143</v>
      </c>
      <c r="B85" s="8">
        <v>476</v>
      </c>
      <c r="C85" s="10">
        <v>43867</v>
      </c>
      <c r="D85" t="s">
        <v>139</v>
      </c>
      <c r="H85" s="8"/>
      <c r="I85" s="10"/>
    </row>
    <row r="86" spans="1:9" x14ac:dyDescent="0.45">
      <c r="A86" t="s">
        <v>144</v>
      </c>
      <c r="B86" s="8">
        <v>471</v>
      </c>
      <c r="C86" s="10">
        <v>43857</v>
      </c>
      <c r="D86" t="s">
        <v>137</v>
      </c>
      <c r="H86" s="8"/>
      <c r="I86" s="10"/>
    </row>
    <row r="87" spans="1:9" x14ac:dyDescent="0.45">
      <c r="A87" t="s">
        <v>140</v>
      </c>
      <c r="B87" s="8">
        <v>458</v>
      </c>
      <c r="C87" s="10">
        <v>43888</v>
      </c>
      <c r="D87" t="s">
        <v>138</v>
      </c>
      <c r="H87" s="8"/>
      <c r="I87" s="10"/>
    </row>
    <row r="88" spans="1:9" x14ac:dyDescent="0.45">
      <c r="A88" t="s">
        <v>140</v>
      </c>
      <c r="B88" s="8">
        <v>456</v>
      </c>
      <c r="C88" s="10">
        <v>43867</v>
      </c>
      <c r="D88" t="s">
        <v>137</v>
      </c>
      <c r="H88" s="8"/>
      <c r="I88" s="10"/>
    </row>
    <row r="89" spans="1:9" x14ac:dyDescent="0.45">
      <c r="A89" t="s">
        <v>144</v>
      </c>
      <c r="B89" s="8">
        <v>451</v>
      </c>
      <c r="C89" s="10">
        <v>43863</v>
      </c>
      <c r="D89" t="s">
        <v>137</v>
      </c>
      <c r="H89" s="8"/>
      <c r="I89" s="10"/>
    </row>
    <row r="90" spans="1:9" x14ac:dyDescent="0.45">
      <c r="A90" t="s">
        <v>144</v>
      </c>
      <c r="B90" s="8">
        <v>445</v>
      </c>
      <c r="C90" s="10">
        <v>43863</v>
      </c>
      <c r="D90" t="s">
        <v>139</v>
      </c>
      <c r="H90" s="8"/>
      <c r="I90" s="10"/>
    </row>
    <row r="91" spans="1:9" x14ac:dyDescent="0.45">
      <c r="A91" t="s">
        <v>142</v>
      </c>
      <c r="B91" s="8">
        <v>444</v>
      </c>
      <c r="C91" s="10">
        <v>43864</v>
      </c>
      <c r="D91" t="s">
        <v>139</v>
      </c>
      <c r="H91" s="8"/>
      <c r="I91" s="10"/>
    </row>
    <row r="92" spans="1:9" x14ac:dyDescent="0.45">
      <c r="A92" t="s">
        <v>141</v>
      </c>
      <c r="B92" s="8">
        <v>439</v>
      </c>
      <c r="C92" s="10">
        <v>43870</v>
      </c>
      <c r="D92" t="s">
        <v>137</v>
      </c>
      <c r="H92" s="8"/>
      <c r="I92" s="10"/>
    </row>
    <row r="93" spans="1:9" x14ac:dyDescent="0.45">
      <c r="A93" t="s">
        <v>142</v>
      </c>
      <c r="B93" s="8">
        <v>438</v>
      </c>
      <c r="C93" s="10">
        <v>43845</v>
      </c>
      <c r="D93" t="s">
        <v>138</v>
      </c>
      <c r="H93" s="8"/>
      <c r="I93" s="10"/>
    </row>
    <row r="94" spans="1:9" x14ac:dyDescent="0.45">
      <c r="A94" t="s">
        <v>140</v>
      </c>
      <c r="B94" s="8">
        <v>431</v>
      </c>
      <c r="C94" s="10">
        <v>43885</v>
      </c>
      <c r="D94" t="s">
        <v>139</v>
      </c>
      <c r="H94" s="8"/>
      <c r="I94" s="10"/>
    </row>
    <row r="95" spans="1:9" x14ac:dyDescent="0.45">
      <c r="A95" t="s">
        <v>140</v>
      </c>
      <c r="B95" s="8">
        <v>429</v>
      </c>
      <c r="C95" s="10">
        <v>43844</v>
      </c>
      <c r="D95" t="s">
        <v>137</v>
      </c>
      <c r="H95" s="8"/>
      <c r="I95" s="10"/>
    </row>
    <row r="96" spans="1:9" x14ac:dyDescent="0.45">
      <c r="A96" t="s">
        <v>143</v>
      </c>
      <c r="B96" s="8">
        <v>423</v>
      </c>
      <c r="C96" s="10">
        <v>43884</v>
      </c>
      <c r="D96" t="s">
        <v>139</v>
      </c>
      <c r="H96" s="8"/>
      <c r="I96" s="10"/>
    </row>
    <row r="97" spans="1:9" x14ac:dyDescent="0.45">
      <c r="A97" t="s">
        <v>141</v>
      </c>
      <c r="B97" s="8">
        <v>421</v>
      </c>
      <c r="C97" s="10">
        <v>43860</v>
      </c>
      <c r="D97" t="s">
        <v>137</v>
      </c>
      <c r="H97" s="8"/>
      <c r="I97" s="10"/>
    </row>
    <row r="98" spans="1:9" x14ac:dyDescent="0.45">
      <c r="A98" t="s">
        <v>143</v>
      </c>
      <c r="B98" s="8">
        <v>415</v>
      </c>
      <c r="C98" s="10">
        <v>43852</v>
      </c>
      <c r="D98" t="s">
        <v>139</v>
      </c>
      <c r="H98" s="8"/>
      <c r="I98" s="10"/>
    </row>
    <row r="99" spans="1:9" x14ac:dyDescent="0.45">
      <c r="A99" t="s">
        <v>140</v>
      </c>
      <c r="B99" s="8">
        <v>411</v>
      </c>
      <c r="C99" s="10">
        <v>43872</v>
      </c>
      <c r="D99" t="s">
        <v>138</v>
      </c>
      <c r="H99" s="8"/>
      <c r="I99" s="10"/>
    </row>
    <row r="100" spans="1:9" x14ac:dyDescent="0.45">
      <c r="A100" t="s">
        <v>141</v>
      </c>
      <c r="B100" s="8">
        <v>409</v>
      </c>
      <c r="C100" s="10">
        <v>43857</v>
      </c>
      <c r="D100" t="s">
        <v>138</v>
      </c>
      <c r="H100" s="8"/>
      <c r="I100" s="10"/>
    </row>
    <row r="101" spans="1:9" x14ac:dyDescent="0.45">
      <c r="A101" t="s">
        <v>141</v>
      </c>
      <c r="B101" s="8">
        <v>406</v>
      </c>
      <c r="C101" s="10">
        <v>43879</v>
      </c>
      <c r="D101" t="s">
        <v>137</v>
      </c>
      <c r="H101" s="8"/>
      <c r="I101" s="10"/>
    </row>
    <row r="102" spans="1:9" x14ac:dyDescent="0.45">
      <c r="A102" t="s">
        <v>143</v>
      </c>
      <c r="B102" s="8">
        <v>403</v>
      </c>
      <c r="C102" s="10">
        <v>43859</v>
      </c>
      <c r="D102" t="s">
        <v>138</v>
      </c>
      <c r="H102" s="8"/>
      <c r="I102" s="10"/>
    </row>
    <row r="103" spans="1:9" x14ac:dyDescent="0.45">
      <c r="A103" t="s">
        <v>144</v>
      </c>
      <c r="B103" s="8">
        <v>400</v>
      </c>
      <c r="C103" s="10">
        <v>43881</v>
      </c>
      <c r="D103" t="s">
        <v>138</v>
      </c>
      <c r="H103" s="8"/>
      <c r="I103" s="10"/>
    </row>
    <row r="104" spans="1:9" x14ac:dyDescent="0.45">
      <c r="A104" t="s">
        <v>141</v>
      </c>
      <c r="B104" s="8">
        <v>399</v>
      </c>
      <c r="C104" s="10">
        <v>43854</v>
      </c>
      <c r="D104" t="s">
        <v>138</v>
      </c>
      <c r="H104" s="8"/>
      <c r="I104" s="10"/>
    </row>
    <row r="105" spans="1:9" x14ac:dyDescent="0.45">
      <c r="A105" t="s">
        <v>140</v>
      </c>
      <c r="B105" s="8">
        <v>395</v>
      </c>
      <c r="C105" s="10">
        <v>43880</v>
      </c>
      <c r="D105" t="s">
        <v>137</v>
      </c>
      <c r="H105" s="8"/>
      <c r="I105" s="10"/>
    </row>
    <row r="106" spans="1:9" x14ac:dyDescent="0.45">
      <c r="A106" t="s">
        <v>144</v>
      </c>
      <c r="B106" s="8">
        <v>395</v>
      </c>
      <c r="C106" s="10">
        <v>43882</v>
      </c>
      <c r="D106" t="s">
        <v>137</v>
      </c>
      <c r="H106" s="8"/>
      <c r="I106" s="10"/>
    </row>
    <row r="107" spans="1:9" x14ac:dyDescent="0.45">
      <c r="A107" t="s">
        <v>140</v>
      </c>
      <c r="B107" s="8">
        <v>384</v>
      </c>
      <c r="C107" s="10">
        <v>43857</v>
      </c>
      <c r="D107" t="s">
        <v>137</v>
      </c>
      <c r="H107" s="8"/>
      <c r="I107" s="10"/>
    </row>
    <row r="108" spans="1:9" x14ac:dyDescent="0.45">
      <c r="A108" t="s">
        <v>141</v>
      </c>
      <c r="B108" s="8">
        <v>382</v>
      </c>
      <c r="C108" s="10">
        <v>43880</v>
      </c>
      <c r="D108" t="s">
        <v>137</v>
      </c>
      <c r="H108" s="8"/>
      <c r="I108" s="10"/>
    </row>
    <row r="109" spans="1:9" x14ac:dyDescent="0.45">
      <c r="A109" t="s">
        <v>143</v>
      </c>
      <c r="B109" s="8">
        <v>380</v>
      </c>
      <c r="C109" s="10">
        <v>43872</v>
      </c>
      <c r="D109" t="s">
        <v>138</v>
      </c>
      <c r="H109" s="8"/>
      <c r="I109" s="10"/>
    </row>
    <row r="110" spans="1:9" x14ac:dyDescent="0.45">
      <c r="A110" t="s">
        <v>140</v>
      </c>
      <c r="B110" s="8">
        <v>376</v>
      </c>
      <c r="C110" s="10">
        <v>43869</v>
      </c>
      <c r="D110" t="s">
        <v>138</v>
      </c>
      <c r="H110" s="8"/>
      <c r="I110" s="10"/>
    </row>
    <row r="111" spans="1:9" x14ac:dyDescent="0.45">
      <c r="A111" t="s">
        <v>140</v>
      </c>
      <c r="B111" s="8">
        <v>362</v>
      </c>
      <c r="C111" s="10">
        <v>43858</v>
      </c>
      <c r="D111" t="s">
        <v>139</v>
      </c>
      <c r="H111" s="8"/>
      <c r="I111" s="10"/>
    </row>
    <row r="112" spans="1:9" x14ac:dyDescent="0.45">
      <c r="A112" t="s">
        <v>142</v>
      </c>
      <c r="B112" s="8">
        <v>355</v>
      </c>
      <c r="C112" s="10">
        <v>43859</v>
      </c>
      <c r="D112" t="s">
        <v>139</v>
      </c>
      <c r="H112" s="8"/>
      <c r="I112" s="10"/>
    </row>
    <row r="113" spans="1:9" x14ac:dyDescent="0.45">
      <c r="A113" t="s">
        <v>141</v>
      </c>
      <c r="B113" s="8">
        <v>355</v>
      </c>
      <c r="C113" s="10">
        <v>43882</v>
      </c>
      <c r="D113" t="s">
        <v>137</v>
      </c>
      <c r="H113" s="8"/>
      <c r="I113" s="10"/>
    </row>
    <row r="114" spans="1:9" x14ac:dyDescent="0.45">
      <c r="A114" t="s">
        <v>142</v>
      </c>
      <c r="B114" s="8">
        <v>351</v>
      </c>
      <c r="C114" s="10">
        <v>43856</v>
      </c>
      <c r="D114" t="s">
        <v>138</v>
      </c>
      <c r="H114" s="8"/>
      <c r="I114" s="10"/>
    </row>
    <row r="115" spans="1:9" x14ac:dyDescent="0.45">
      <c r="A115" t="s">
        <v>140</v>
      </c>
      <c r="B115" s="8">
        <v>350</v>
      </c>
      <c r="C115" s="10">
        <v>43890</v>
      </c>
      <c r="D115" t="s">
        <v>139</v>
      </c>
      <c r="H115" s="8"/>
      <c r="I115" s="10"/>
    </row>
    <row r="116" spans="1:9" x14ac:dyDescent="0.45">
      <c r="A116" t="s">
        <v>143</v>
      </c>
      <c r="B116" s="8">
        <v>343</v>
      </c>
      <c r="C116" s="10">
        <v>43844</v>
      </c>
      <c r="D116" t="s">
        <v>138</v>
      </c>
      <c r="H116" s="8"/>
      <c r="I116" s="10"/>
    </row>
    <row r="117" spans="1:9" x14ac:dyDescent="0.45">
      <c r="A117" t="s">
        <v>144</v>
      </c>
      <c r="B117" s="8">
        <v>342</v>
      </c>
      <c r="C117" s="10">
        <v>43855</v>
      </c>
      <c r="D117" t="s">
        <v>139</v>
      </c>
      <c r="H117" s="8"/>
      <c r="I117" s="10"/>
    </row>
    <row r="118" spans="1:9" x14ac:dyDescent="0.45">
      <c r="A118" t="s">
        <v>144</v>
      </c>
      <c r="B118" s="8">
        <v>340</v>
      </c>
      <c r="C118" s="10">
        <v>43873</v>
      </c>
      <c r="D118" t="s">
        <v>138</v>
      </c>
      <c r="H118" s="8"/>
      <c r="I118" s="10"/>
    </row>
    <row r="119" spans="1:9" x14ac:dyDescent="0.45">
      <c r="A119" t="s">
        <v>144</v>
      </c>
      <c r="B119" s="8">
        <v>339</v>
      </c>
      <c r="C119" s="10">
        <v>43881</v>
      </c>
      <c r="D119" t="s">
        <v>137</v>
      </c>
      <c r="H119" s="8"/>
      <c r="I119" s="10"/>
    </row>
    <row r="120" spans="1:9" x14ac:dyDescent="0.45">
      <c r="A120" t="s">
        <v>144</v>
      </c>
      <c r="B120" s="8">
        <v>332</v>
      </c>
      <c r="C120" s="10">
        <v>43844</v>
      </c>
      <c r="D120" t="s">
        <v>137</v>
      </c>
      <c r="H120" s="8"/>
      <c r="I120" s="10"/>
    </row>
    <row r="121" spans="1:9" x14ac:dyDescent="0.45">
      <c r="A121" t="s">
        <v>140</v>
      </c>
      <c r="B121" s="8">
        <v>332</v>
      </c>
      <c r="C121" s="10">
        <v>43870</v>
      </c>
      <c r="D121" t="s">
        <v>138</v>
      </c>
      <c r="H121" s="8"/>
      <c r="I121" s="10"/>
    </row>
    <row r="122" spans="1:9" x14ac:dyDescent="0.45">
      <c r="A122" t="s">
        <v>144</v>
      </c>
      <c r="B122" s="8">
        <v>325</v>
      </c>
      <c r="C122" s="10">
        <v>43882</v>
      </c>
      <c r="D122" t="s">
        <v>139</v>
      </c>
      <c r="H122" s="8"/>
      <c r="I122" s="10"/>
    </row>
    <row r="123" spans="1:9" x14ac:dyDescent="0.45">
      <c r="A123" t="s">
        <v>144</v>
      </c>
      <c r="B123" s="8">
        <v>324</v>
      </c>
      <c r="C123" s="10">
        <v>43886</v>
      </c>
      <c r="D123" t="s">
        <v>138</v>
      </c>
      <c r="H123" s="8"/>
      <c r="I123" s="10"/>
    </row>
    <row r="124" spans="1:9" x14ac:dyDescent="0.45">
      <c r="A124" t="s">
        <v>141</v>
      </c>
      <c r="B124" s="8">
        <v>323</v>
      </c>
      <c r="C124" s="10">
        <v>43851</v>
      </c>
      <c r="D124" t="s">
        <v>139</v>
      </c>
      <c r="H124" s="8"/>
      <c r="I124" s="10"/>
    </row>
    <row r="125" spans="1:9" x14ac:dyDescent="0.45">
      <c r="A125" t="s">
        <v>144</v>
      </c>
      <c r="B125" s="8">
        <v>320</v>
      </c>
      <c r="C125" s="10">
        <v>43891</v>
      </c>
      <c r="D125" t="s">
        <v>138</v>
      </c>
      <c r="H125" s="8"/>
      <c r="I125" s="10"/>
    </row>
    <row r="126" spans="1:9" x14ac:dyDescent="0.45">
      <c r="A126" t="s">
        <v>140</v>
      </c>
      <c r="B126" s="8">
        <v>307</v>
      </c>
      <c r="C126" s="10">
        <v>43882</v>
      </c>
      <c r="D126" t="s">
        <v>139</v>
      </c>
      <c r="H126" s="8"/>
      <c r="I126" s="10"/>
    </row>
    <row r="127" spans="1:9" x14ac:dyDescent="0.45">
      <c r="A127" t="s">
        <v>140</v>
      </c>
      <c r="B127" s="8">
        <v>306</v>
      </c>
      <c r="C127" s="10">
        <v>43882</v>
      </c>
      <c r="D127" t="s">
        <v>138</v>
      </c>
      <c r="H127" s="8"/>
      <c r="I127" s="10"/>
    </row>
    <row r="128" spans="1:9" x14ac:dyDescent="0.45">
      <c r="A128" t="s">
        <v>141</v>
      </c>
      <c r="B128" s="8">
        <v>292</v>
      </c>
      <c r="C128" s="10">
        <v>43854</v>
      </c>
      <c r="D128" t="s">
        <v>138</v>
      </c>
      <c r="H128" s="8"/>
      <c r="I128" s="10"/>
    </row>
    <row r="129" spans="1:9" x14ac:dyDescent="0.45">
      <c r="A129" t="s">
        <v>142</v>
      </c>
      <c r="B129" s="8">
        <v>290</v>
      </c>
      <c r="C129" s="10">
        <v>43845</v>
      </c>
      <c r="D129" t="s">
        <v>139</v>
      </c>
      <c r="H129" s="8"/>
      <c r="I129" s="10"/>
    </row>
    <row r="130" spans="1:9" x14ac:dyDescent="0.45">
      <c r="A130" t="s">
        <v>140</v>
      </c>
      <c r="B130" s="8">
        <v>277</v>
      </c>
      <c r="C130" s="10">
        <v>43852</v>
      </c>
      <c r="D130" t="s">
        <v>139</v>
      </c>
      <c r="H130" s="8"/>
      <c r="I130" s="10"/>
    </row>
    <row r="131" spans="1:9" x14ac:dyDescent="0.45">
      <c r="A131" t="s">
        <v>141</v>
      </c>
      <c r="B131" s="8">
        <v>268</v>
      </c>
      <c r="C131" s="10">
        <v>43856</v>
      </c>
      <c r="D131" t="s">
        <v>139</v>
      </c>
      <c r="H131" s="8"/>
      <c r="I131" s="10"/>
    </row>
    <row r="132" spans="1:9" x14ac:dyDescent="0.45">
      <c r="A132" t="s">
        <v>144</v>
      </c>
      <c r="B132" s="8">
        <v>264</v>
      </c>
      <c r="C132" s="10">
        <v>43847</v>
      </c>
      <c r="D132" t="s">
        <v>137</v>
      </c>
      <c r="H132" s="8"/>
      <c r="I132" s="10"/>
    </row>
    <row r="133" spans="1:9" x14ac:dyDescent="0.45">
      <c r="A133" t="s">
        <v>143</v>
      </c>
      <c r="B133" s="8">
        <v>260</v>
      </c>
      <c r="C133" s="10">
        <v>43846</v>
      </c>
      <c r="D133" t="s">
        <v>137</v>
      </c>
      <c r="H133" s="8"/>
      <c r="I133" s="10"/>
    </row>
    <row r="134" spans="1:9" x14ac:dyDescent="0.45">
      <c r="A134" t="s">
        <v>140</v>
      </c>
      <c r="B134" s="8">
        <v>255</v>
      </c>
      <c r="C134" s="10">
        <v>43865</v>
      </c>
      <c r="D134" t="s">
        <v>138</v>
      </c>
      <c r="H134" s="8"/>
      <c r="I134" s="10"/>
    </row>
    <row r="135" spans="1:9" x14ac:dyDescent="0.45">
      <c r="A135" t="s">
        <v>140</v>
      </c>
      <c r="B135" s="8">
        <v>252</v>
      </c>
      <c r="C135" s="10">
        <v>43880</v>
      </c>
      <c r="D135" t="s">
        <v>137</v>
      </c>
      <c r="H135" s="8"/>
      <c r="I135" s="10"/>
    </row>
    <row r="136" spans="1:9" x14ac:dyDescent="0.45">
      <c r="A136" t="s">
        <v>142</v>
      </c>
      <c r="B136" s="8">
        <v>251</v>
      </c>
      <c r="C136" s="10">
        <v>43877</v>
      </c>
      <c r="D136" t="s">
        <v>137</v>
      </c>
      <c r="H136" s="8"/>
      <c r="I136" s="10"/>
    </row>
    <row r="137" spans="1:9" x14ac:dyDescent="0.45">
      <c r="A137" t="s">
        <v>140</v>
      </c>
      <c r="B137" s="8">
        <v>247</v>
      </c>
      <c r="C137" s="10">
        <v>43876</v>
      </c>
      <c r="D137" t="s">
        <v>137</v>
      </c>
      <c r="H137" s="8"/>
      <c r="I137" s="10"/>
    </row>
    <row r="138" spans="1:9" x14ac:dyDescent="0.45">
      <c r="A138" t="s">
        <v>140</v>
      </c>
      <c r="B138" s="8">
        <v>247</v>
      </c>
      <c r="C138" s="10">
        <v>43888</v>
      </c>
      <c r="D138" t="s">
        <v>138</v>
      </c>
      <c r="H138" s="8"/>
      <c r="I138" s="10"/>
    </row>
    <row r="139" spans="1:9" x14ac:dyDescent="0.45">
      <c r="A139" t="s">
        <v>140</v>
      </c>
      <c r="B139" s="8">
        <v>244</v>
      </c>
      <c r="C139" s="10">
        <v>43875</v>
      </c>
      <c r="D139" t="s">
        <v>139</v>
      </c>
      <c r="H139" s="8"/>
      <c r="I139" s="10"/>
    </row>
    <row r="140" spans="1:9" x14ac:dyDescent="0.45">
      <c r="A140" t="s">
        <v>142</v>
      </c>
      <c r="B140" s="8">
        <v>243</v>
      </c>
      <c r="C140" s="10">
        <v>43860</v>
      </c>
      <c r="D140" t="s">
        <v>137</v>
      </c>
      <c r="H140" s="8"/>
      <c r="I140" s="10"/>
    </row>
    <row r="141" spans="1:9" x14ac:dyDescent="0.45">
      <c r="A141" t="s">
        <v>144</v>
      </c>
      <c r="B141" s="8">
        <v>242</v>
      </c>
      <c r="C141" s="10">
        <v>43858</v>
      </c>
      <c r="D141" t="s">
        <v>139</v>
      </c>
      <c r="H141" s="8"/>
      <c r="I141" s="10"/>
    </row>
    <row r="142" spans="1:9" x14ac:dyDescent="0.45">
      <c r="A142" t="s">
        <v>144</v>
      </c>
      <c r="B142" s="8">
        <v>242</v>
      </c>
      <c r="C142" s="10">
        <v>43890</v>
      </c>
      <c r="D142" t="s">
        <v>137</v>
      </c>
      <c r="H142" s="8"/>
      <c r="I142" s="10"/>
    </row>
    <row r="143" spans="1:9" x14ac:dyDescent="0.45">
      <c r="A143" t="s">
        <v>143</v>
      </c>
      <c r="B143" s="8">
        <v>241</v>
      </c>
      <c r="C143" s="10">
        <v>43868</v>
      </c>
      <c r="D143" t="s">
        <v>139</v>
      </c>
      <c r="H143" s="8"/>
      <c r="I143" s="10"/>
    </row>
    <row r="144" spans="1:9" x14ac:dyDescent="0.45">
      <c r="A144" t="s">
        <v>143</v>
      </c>
      <c r="B144" s="8">
        <v>241</v>
      </c>
      <c r="C144" s="10">
        <v>43883</v>
      </c>
      <c r="D144" t="s">
        <v>138</v>
      </c>
      <c r="H144" s="8"/>
      <c r="I144" s="10"/>
    </row>
    <row r="145" spans="1:9" x14ac:dyDescent="0.45">
      <c r="A145" t="s">
        <v>142</v>
      </c>
      <c r="B145" s="8">
        <v>237</v>
      </c>
      <c r="C145" s="10">
        <v>43855</v>
      </c>
      <c r="D145" t="s">
        <v>139</v>
      </c>
      <c r="H145" s="8"/>
      <c r="I145" s="10"/>
    </row>
    <row r="146" spans="1:9" x14ac:dyDescent="0.45">
      <c r="A146" t="s">
        <v>143</v>
      </c>
      <c r="B146" s="8">
        <v>230</v>
      </c>
      <c r="C146" s="10">
        <v>43867</v>
      </c>
      <c r="D146" t="s">
        <v>139</v>
      </c>
      <c r="H146" s="8"/>
      <c r="I146" s="10"/>
    </row>
    <row r="147" spans="1:9" x14ac:dyDescent="0.45">
      <c r="A147" t="s">
        <v>140</v>
      </c>
      <c r="B147" s="8">
        <v>222</v>
      </c>
      <c r="C147" s="10">
        <v>43850</v>
      </c>
      <c r="D147" t="s">
        <v>139</v>
      </c>
      <c r="H147" s="8"/>
      <c r="I147" s="10"/>
    </row>
    <row r="148" spans="1:9" x14ac:dyDescent="0.45">
      <c r="A148" t="s">
        <v>140</v>
      </c>
      <c r="B148" s="8">
        <v>222</v>
      </c>
      <c r="C148" s="10">
        <v>43850</v>
      </c>
      <c r="D148" t="s">
        <v>138</v>
      </c>
      <c r="H148" s="8"/>
      <c r="I148" s="10"/>
    </row>
    <row r="149" spans="1:9" x14ac:dyDescent="0.45">
      <c r="A149" t="s">
        <v>143</v>
      </c>
      <c r="B149" s="8">
        <v>214</v>
      </c>
      <c r="C149" s="10">
        <v>43883</v>
      </c>
      <c r="D149" t="s">
        <v>137</v>
      </c>
      <c r="H149" s="8"/>
      <c r="I149" s="10"/>
    </row>
    <row r="150" spans="1:9" x14ac:dyDescent="0.45">
      <c r="A150" t="s">
        <v>144</v>
      </c>
      <c r="B150" s="8">
        <v>211</v>
      </c>
      <c r="C150" s="10">
        <v>43860</v>
      </c>
      <c r="D150" t="s">
        <v>139</v>
      </c>
      <c r="H150" s="8"/>
      <c r="I150" s="10"/>
    </row>
    <row r="151" spans="1:9" x14ac:dyDescent="0.45">
      <c r="A151" t="s">
        <v>141</v>
      </c>
      <c r="B151" s="8">
        <v>211</v>
      </c>
      <c r="C151" s="10">
        <v>43879</v>
      </c>
      <c r="D151" t="s">
        <v>138</v>
      </c>
      <c r="H151" s="8"/>
      <c r="I151" s="10"/>
    </row>
    <row r="152" spans="1:9" x14ac:dyDescent="0.45">
      <c r="A152" t="s">
        <v>141</v>
      </c>
      <c r="B152" s="8">
        <v>209</v>
      </c>
      <c r="C152" s="10">
        <v>43891</v>
      </c>
      <c r="D152" t="s">
        <v>137</v>
      </c>
      <c r="H152" s="8"/>
      <c r="I152" s="10"/>
    </row>
    <row r="153" spans="1:9" x14ac:dyDescent="0.45">
      <c r="A153" t="s">
        <v>142</v>
      </c>
      <c r="B153" s="8">
        <v>208</v>
      </c>
      <c r="C153" s="10">
        <v>43874</v>
      </c>
      <c r="D153" t="s">
        <v>137</v>
      </c>
      <c r="H153" s="8"/>
      <c r="I153" s="10"/>
    </row>
    <row r="154" spans="1:9" x14ac:dyDescent="0.45">
      <c r="A154" t="s">
        <v>142</v>
      </c>
      <c r="B154" s="8">
        <v>207</v>
      </c>
      <c r="C154" s="10">
        <v>43869</v>
      </c>
      <c r="D154" t="s">
        <v>137</v>
      </c>
      <c r="H154" s="8"/>
    </row>
    <row r="155" spans="1:9" x14ac:dyDescent="0.45">
      <c r="A155" t="s">
        <v>142</v>
      </c>
      <c r="B155" s="8">
        <v>201</v>
      </c>
      <c r="C155" s="10">
        <v>43886</v>
      </c>
      <c r="D155" t="s">
        <v>138</v>
      </c>
      <c r="H155" s="8"/>
    </row>
    <row r="156" spans="1:9" x14ac:dyDescent="0.45">
      <c r="A156" t="s">
        <v>143</v>
      </c>
      <c r="B156" s="8">
        <v>195</v>
      </c>
      <c r="C156" s="10">
        <v>43860</v>
      </c>
      <c r="D156" t="s">
        <v>139</v>
      </c>
      <c r="H156" s="8"/>
    </row>
    <row r="157" spans="1:9" x14ac:dyDescent="0.45">
      <c r="A157" t="s">
        <v>140</v>
      </c>
      <c r="B157" s="8">
        <v>188</v>
      </c>
      <c r="C157" s="10">
        <v>43866</v>
      </c>
      <c r="D157" t="s">
        <v>137</v>
      </c>
      <c r="H157" s="8"/>
    </row>
    <row r="158" spans="1:9" x14ac:dyDescent="0.45">
      <c r="A158" t="s">
        <v>142</v>
      </c>
      <c r="B158" s="8">
        <v>179</v>
      </c>
      <c r="C158" s="10">
        <v>43844</v>
      </c>
      <c r="D158" t="s">
        <v>138</v>
      </c>
      <c r="H158" s="8"/>
    </row>
    <row r="159" spans="1:9" x14ac:dyDescent="0.45">
      <c r="A159" t="s">
        <v>142</v>
      </c>
      <c r="B159" s="8">
        <v>178</v>
      </c>
      <c r="C159" s="10">
        <v>43863</v>
      </c>
      <c r="D159" t="s">
        <v>138</v>
      </c>
      <c r="H159" s="8"/>
    </row>
    <row r="160" spans="1:9" x14ac:dyDescent="0.45">
      <c r="A160" t="s">
        <v>140</v>
      </c>
      <c r="B160" s="8">
        <v>177</v>
      </c>
      <c r="C160" s="10">
        <v>43846</v>
      </c>
      <c r="D160" t="s">
        <v>139</v>
      </c>
      <c r="H160" s="8"/>
    </row>
    <row r="161" spans="1:8" x14ac:dyDescent="0.45">
      <c r="A161" t="s">
        <v>142</v>
      </c>
      <c r="B161" s="8">
        <v>177</v>
      </c>
      <c r="C161" s="10">
        <v>43847</v>
      </c>
      <c r="D161" t="s">
        <v>137</v>
      </c>
      <c r="H161" s="8"/>
    </row>
    <row r="162" spans="1:8" x14ac:dyDescent="0.45">
      <c r="A162" t="s">
        <v>141</v>
      </c>
      <c r="B162" s="8">
        <v>170</v>
      </c>
      <c r="C162" s="10">
        <v>43891</v>
      </c>
      <c r="D162" t="s">
        <v>137</v>
      </c>
      <c r="H162" s="8"/>
    </row>
    <row r="163" spans="1:8" x14ac:dyDescent="0.45">
      <c r="A163" t="s">
        <v>141</v>
      </c>
      <c r="B163" s="8">
        <v>166</v>
      </c>
      <c r="C163" s="10">
        <v>43889</v>
      </c>
      <c r="D163" t="s">
        <v>139</v>
      </c>
      <c r="H163" s="8"/>
    </row>
    <row r="164" spans="1:8" x14ac:dyDescent="0.45">
      <c r="A164" t="s">
        <v>142</v>
      </c>
      <c r="B164" s="8">
        <v>165</v>
      </c>
      <c r="C164" s="10">
        <v>43857</v>
      </c>
      <c r="D164" t="s">
        <v>138</v>
      </c>
      <c r="H164" s="8"/>
    </row>
    <row r="165" spans="1:8" x14ac:dyDescent="0.45">
      <c r="A165" t="s">
        <v>144</v>
      </c>
      <c r="B165" s="8">
        <v>155</v>
      </c>
      <c r="C165" s="10">
        <v>43862</v>
      </c>
      <c r="D165" t="s">
        <v>139</v>
      </c>
      <c r="H165" s="8"/>
    </row>
    <row r="166" spans="1:8" x14ac:dyDescent="0.45">
      <c r="A166" t="s">
        <v>143</v>
      </c>
      <c r="B166" s="8">
        <v>152</v>
      </c>
      <c r="C166" s="10">
        <v>43871</v>
      </c>
      <c r="D166" t="s">
        <v>137</v>
      </c>
      <c r="H166" s="8"/>
    </row>
    <row r="167" spans="1:8" x14ac:dyDescent="0.45">
      <c r="A167" t="s">
        <v>140</v>
      </c>
      <c r="B167" s="8">
        <v>151</v>
      </c>
      <c r="C167" s="10">
        <v>43887</v>
      </c>
      <c r="D167" t="s">
        <v>138</v>
      </c>
      <c r="H167" s="8"/>
    </row>
    <row r="168" spans="1:8" x14ac:dyDescent="0.45">
      <c r="A168" t="s">
        <v>144</v>
      </c>
      <c r="B168" s="8">
        <v>150</v>
      </c>
      <c r="C168" s="10">
        <v>43888</v>
      </c>
      <c r="D168" t="s">
        <v>138</v>
      </c>
      <c r="H168" s="8"/>
    </row>
    <row r="169" spans="1:8" x14ac:dyDescent="0.45">
      <c r="A169" t="s">
        <v>144</v>
      </c>
      <c r="B169" s="8">
        <v>141</v>
      </c>
      <c r="C169" s="10">
        <v>43878</v>
      </c>
      <c r="D169" t="s">
        <v>137</v>
      </c>
      <c r="H169" s="8"/>
    </row>
    <row r="170" spans="1:8" x14ac:dyDescent="0.45">
      <c r="A170" t="s">
        <v>142</v>
      </c>
      <c r="B170" s="8">
        <v>130</v>
      </c>
      <c r="C170" s="10">
        <v>43878</v>
      </c>
      <c r="D170" t="s">
        <v>139</v>
      </c>
      <c r="H170" s="8"/>
    </row>
    <row r="171" spans="1:8" x14ac:dyDescent="0.45">
      <c r="A171" t="s">
        <v>142</v>
      </c>
      <c r="B171" s="8">
        <v>130</v>
      </c>
      <c r="C171" s="10">
        <v>43882</v>
      </c>
      <c r="D171" t="s">
        <v>139</v>
      </c>
      <c r="H171" s="8"/>
    </row>
    <row r="172" spans="1:8" x14ac:dyDescent="0.45">
      <c r="A172" t="s">
        <v>143</v>
      </c>
      <c r="B172" s="8">
        <v>130</v>
      </c>
      <c r="C172" s="10">
        <v>43882</v>
      </c>
      <c r="D172" t="s">
        <v>137</v>
      </c>
      <c r="H172" s="8"/>
    </row>
    <row r="173" spans="1:8" x14ac:dyDescent="0.45">
      <c r="A173" t="s">
        <v>144</v>
      </c>
      <c r="B173" s="8">
        <v>126</v>
      </c>
      <c r="C173" s="10">
        <v>43859</v>
      </c>
      <c r="D173" t="s">
        <v>137</v>
      </c>
      <c r="H173" s="8"/>
    </row>
    <row r="174" spans="1:8" x14ac:dyDescent="0.45">
      <c r="A174" t="s">
        <v>144</v>
      </c>
      <c r="B174" s="8">
        <v>120</v>
      </c>
      <c r="C174" s="10">
        <v>43851</v>
      </c>
      <c r="D174" t="s">
        <v>138</v>
      </c>
      <c r="H174" s="8"/>
    </row>
    <row r="175" spans="1:8" x14ac:dyDescent="0.45">
      <c r="A175" t="s">
        <v>142</v>
      </c>
      <c r="B175" s="8">
        <v>109</v>
      </c>
      <c r="C175" s="10">
        <v>43845</v>
      </c>
      <c r="D175" t="s">
        <v>137</v>
      </c>
      <c r="H175" s="8"/>
    </row>
    <row r="176" spans="1:8" x14ac:dyDescent="0.45">
      <c r="A176" t="s">
        <v>141</v>
      </c>
      <c r="B176" s="8">
        <v>101</v>
      </c>
      <c r="C176" s="10">
        <v>43876</v>
      </c>
      <c r="D176" t="s">
        <v>137</v>
      </c>
      <c r="H176" s="8"/>
    </row>
    <row r="177" spans="1:8" x14ac:dyDescent="0.45">
      <c r="A177" t="s">
        <v>140</v>
      </c>
      <c r="B177" s="8">
        <v>94</v>
      </c>
      <c r="C177" s="10">
        <v>43884</v>
      </c>
      <c r="D177" t="s">
        <v>138</v>
      </c>
      <c r="H177" s="8"/>
    </row>
    <row r="178" spans="1:8" x14ac:dyDescent="0.45">
      <c r="A178" t="s">
        <v>143</v>
      </c>
      <c r="B178" s="8">
        <v>91</v>
      </c>
      <c r="C178" s="10">
        <v>43847</v>
      </c>
      <c r="D178" t="s">
        <v>139</v>
      </c>
      <c r="H178" s="8"/>
    </row>
    <row r="179" spans="1:8" x14ac:dyDescent="0.45">
      <c r="A179" t="s">
        <v>144</v>
      </c>
      <c r="B179" s="8">
        <v>91</v>
      </c>
      <c r="C179" s="10">
        <v>43876</v>
      </c>
      <c r="D179" t="s">
        <v>138</v>
      </c>
      <c r="H179" s="8"/>
    </row>
    <row r="180" spans="1:8" x14ac:dyDescent="0.45">
      <c r="A180" t="s">
        <v>144</v>
      </c>
      <c r="B180" s="8">
        <v>89</v>
      </c>
      <c r="C180" s="10">
        <v>43861</v>
      </c>
      <c r="D180" t="s">
        <v>139</v>
      </c>
      <c r="H180" s="8"/>
    </row>
    <row r="181" spans="1:8" x14ac:dyDescent="0.45">
      <c r="A181" t="s">
        <v>141</v>
      </c>
      <c r="B181" s="8">
        <v>83</v>
      </c>
      <c r="C181" s="10">
        <v>43874</v>
      </c>
      <c r="D181" t="s">
        <v>139</v>
      </c>
      <c r="H181" s="8"/>
    </row>
    <row r="182" spans="1:8" x14ac:dyDescent="0.45">
      <c r="A182" t="s">
        <v>143</v>
      </c>
      <c r="B182" s="8">
        <v>78</v>
      </c>
      <c r="C182" s="10">
        <v>43886</v>
      </c>
      <c r="D182" t="s">
        <v>138</v>
      </c>
      <c r="H182" s="8"/>
    </row>
    <row r="183" spans="1:8" x14ac:dyDescent="0.45">
      <c r="A183" t="s">
        <v>142</v>
      </c>
      <c r="B183" s="8">
        <v>72</v>
      </c>
      <c r="C183" s="10">
        <v>43859</v>
      </c>
      <c r="D183" t="s">
        <v>139</v>
      </c>
      <c r="H183" s="8"/>
    </row>
    <row r="184" spans="1:8" x14ac:dyDescent="0.45">
      <c r="A184" t="s">
        <v>142</v>
      </c>
      <c r="B184" s="8">
        <v>72</v>
      </c>
      <c r="C184" s="10">
        <v>43890</v>
      </c>
      <c r="D184" t="s">
        <v>138</v>
      </c>
      <c r="H184" s="8"/>
    </row>
    <row r="185" spans="1:8" x14ac:dyDescent="0.45">
      <c r="A185" t="s">
        <v>142</v>
      </c>
      <c r="B185" s="8">
        <v>71</v>
      </c>
      <c r="C185" s="10">
        <v>43871</v>
      </c>
      <c r="D185" t="s">
        <v>138</v>
      </c>
      <c r="H185" s="8"/>
    </row>
    <row r="186" spans="1:8" x14ac:dyDescent="0.45">
      <c r="A186" t="s">
        <v>143</v>
      </c>
      <c r="B186" s="8">
        <v>71</v>
      </c>
      <c r="C186" s="10">
        <v>43878</v>
      </c>
      <c r="D186" t="s">
        <v>137</v>
      </c>
      <c r="H186" s="8"/>
    </row>
    <row r="187" spans="1:8" x14ac:dyDescent="0.45">
      <c r="A187" t="s">
        <v>141</v>
      </c>
      <c r="B187" s="8">
        <v>68</v>
      </c>
      <c r="C187" s="10">
        <v>43852</v>
      </c>
      <c r="D187" t="s">
        <v>139</v>
      </c>
    </row>
    <row r="188" spans="1:8" x14ac:dyDescent="0.45">
      <c r="A188" t="s">
        <v>144</v>
      </c>
      <c r="B188" s="8">
        <v>65</v>
      </c>
      <c r="C188" s="10">
        <v>43846</v>
      </c>
      <c r="D188" t="s">
        <v>137</v>
      </c>
    </row>
    <row r="189" spans="1:8" x14ac:dyDescent="0.45">
      <c r="A189" t="s">
        <v>141</v>
      </c>
      <c r="B189" s="8">
        <v>65</v>
      </c>
      <c r="C189" s="10">
        <v>43862</v>
      </c>
      <c r="D189" t="s">
        <v>138</v>
      </c>
    </row>
    <row r="190" spans="1:8" x14ac:dyDescent="0.45">
      <c r="A190" t="s">
        <v>142</v>
      </c>
      <c r="B190" s="8">
        <v>59</v>
      </c>
      <c r="C190" s="10">
        <v>43856</v>
      </c>
      <c r="D190" t="s">
        <v>139</v>
      </c>
    </row>
    <row r="191" spans="1:8" x14ac:dyDescent="0.45">
      <c r="A191" t="s">
        <v>141</v>
      </c>
      <c r="B191" s="8">
        <v>58</v>
      </c>
      <c r="C191" s="10">
        <v>43856</v>
      </c>
      <c r="D191" t="s">
        <v>138</v>
      </c>
    </row>
    <row r="192" spans="1:8" x14ac:dyDescent="0.45">
      <c r="A192" t="s">
        <v>141</v>
      </c>
      <c r="B192" s="8">
        <v>54</v>
      </c>
      <c r="C192" s="10">
        <v>43863</v>
      </c>
      <c r="D192" t="s">
        <v>139</v>
      </c>
    </row>
    <row r="193" spans="1:4" x14ac:dyDescent="0.45">
      <c r="A193" t="s">
        <v>143</v>
      </c>
      <c r="B193" s="8">
        <v>44</v>
      </c>
      <c r="C193" s="10">
        <v>43845</v>
      </c>
      <c r="D193" t="s">
        <v>137</v>
      </c>
    </row>
    <row r="194" spans="1:4" x14ac:dyDescent="0.45">
      <c r="A194" t="s">
        <v>162</v>
      </c>
      <c r="B194" s="8">
        <v>40</v>
      </c>
      <c r="C194" s="10">
        <v>43842</v>
      </c>
      <c r="D194" t="s">
        <v>138</v>
      </c>
    </row>
    <row r="195" spans="1:4" x14ac:dyDescent="0.45">
      <c r="A195" t="s">
        <v>140</v>
      </c>
      <c r="B195" s="8">
        <v>40</v>
      </c>
      <c r="C195" s="10">
        <v>43855</v>
      </c>
      <c r="D195" t="s">
        <v>137</v>
      </c>
    </row>
    <row r="196" spans="1:4" x14ac:dyDescent="0.45">
      <c r="A196" t="s">
        <v>144</v>
      </c>
      <c r="B196" s="8">
        <v>31</v>
      </c>
      <c r="C196" s="10">
        <v>43876</v>
      </c>
      <c r="D196" t="s">
        <v>139</v>
      </c>
    </row>
    <row r="197" spans="1:4" x14ac:dyDescent="0.45">
      <c r="A197" t="s">
        <v>141</v>
      </c>
      <c r="B197" s="8">
        <v>29</v>
      </c>
      <c r="C197" s="10">
        <v>43851</v>
      </c>
      <c r="D197" t="s">
        <v>137</v>
      </c>
    </row>
    <row r="198" spans="1:4" x14ac:dyDescent="0.45">
      <c r="A198" t="s">
        <v>141</v>
      </c>
      <c r="B198" s="8">
        <v>28</v>
      </c>
      <c r="C198" s="10">
        <v>43866</v>
      </c>
      <c r="D198" t="s">
        <v>137</v>
      </c>
    </row>
    <row r="199" spans="1:4" x14ac:dyDescent="0.45">
      <c r="A199" t="s">
        <v>141</v>
      </c>
      <c r="B199" s="8">
        <v>27</v>
      </c>
      <c r="C199" s="10">
        <v>43884</v>
      </c>
      <c r="D199" t="s">
        <v>137</v>
      </c>
    </row>
    <row r="200" spans="1:4" x14ac:dyDescent="0.45">
      <c r="A200" t="s">
        <v>142</v>
      </c>
      <c r="B200" s="8">
        <v>20</v>
      </c>
      <c r="C200" s="10">
        <v>43868</v>
      </c>
      <c r="D200" t="s">
        <v>137</v>
      </c>
    </row>
    <row r="201" spans="1:4" x14ac:dyDescent="0.45">
      <c r="A201" t="s">
        <v>143</v>
      </c>
      <c r="B201" s="8">
        <v>18</v>
      </c>
      <c r="C201" s="10">
        <v>43854</v>
      </c>
      <c r="D201" t="s">
        <v>137</v>
      </c>
    </row>
    <row r="202" spans="1:4" x14ac:dyDescent="0.45">
      <c r="A202" t="s">
        <v>142</v>
      </c>
      <c r="B202" s="8">
        <v>16</v>
      </c>
      <c r="C202" s="10">
        <v>43884</v>
      </c>
      <c r="D202" t="s">
        <v>137</v>
      </c>
    </row>
  </sheetData>
  <sortState xmlns:xlrd2="http://schemas.microsoft.com/office/spreadsheetml/2017/richdata2" ref="A2:D201">
    <sortCondition ref="C3"/>
  </sortState>
  <dataValidations count="1">
    <dataValidation type="list" allowBlank="1" showInputMessage="1" showErrorMessage="1" sqref="F6:G6" xr:uid="{BA3C3B6C-589D-4CD3-A7C4-5C1D862BFFC0}">
      <formula1>_xlfn.ANCHORARRAY($L$1)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A643-BC2F-4875-B9CF-59C035751AA9}">
  <dimension ref="A1:J18"/>
  <sheetViews>
    <sheetView tabSelected="1" topLeftCell="C1" zoomScale="190" zoomScaleNormal="190" workbookViewId="0">
      <selection activeCell="J5" sqref="J5"/>
    </sheetView>
  </sheetViews>
  <sheetFormatPr defaultRowHeight="14.25" x14ac:dyDescent="0.45"/>
  <cols>
    <col min="1" max="1" width="18.265625" bestFit="1" customWidth="1"/>
    <col min="2" max="2" width="11.73046875" customWidth="1"/>
    <col min="3" max="5" width="9.59765625" bestFit="1" customWidth="1"/>
    <col min="8" max="8" width="13.1328125" customWidth="1"/>
  </cols>
  <sheetData>
    <row r="1" spans="1:10" x14ac:dyDescent="0.45">
      <c r="A1" s="2" t="s">
        <v>121</v>
      </c>
      <c r="H1" s="2" t="s">
        <v>129</v>
      </c>
    </row>
    <row r="2" spans="1:10" x14ac:dyDescent="0.45">
      <c r="A2" s="6" t="s">
        <v>117</v>
      </c>
      <c r="B2" s="6" t="s">
        <v>118</v>
      </c>
      <c r="C2" s="7" t="s">
        <v>126</v>
      </c>
      <c r="D2" s="7" t="s">
        <v>127</v>
      </c>
      <c r="E2" s="7" t="s">
        <v>128</v>
      </c>
      <c r="H2" s="3" t="s">
        <v>127</v>
      </c>
    </row>
    <row r="3" spans="1:10" x14ac:dyDescent="0.45">
      <c r="A3" t="s">
        <v>119</v>
      </c>
      <c r="B3" t="s">
        <v>99</v>
      </c>
      <c r="C3" s="8">
        <v>1249</v>
      </c>
      <c r="D3" s="8">
        <v>845</v>
      </c>
      <c r="E3" s="8">
        <v>1089</v>
      </c>
    </row>
    <row r="4" spans="1:10" x14ac:dyDescent="0.45">
      <c r="A4" t="s">
        <v>122</v>
      </c>
      <c r="B4" t="s">
        <v>99</v>
      </c>
      <c r="C4" s="8">
        <v>1845</v>
      </c>
      <c r="D4" s="8">
        <v>558</v>
      </c>
      <c r="E4" s="8">
        <v>3564</v>
      </c>
      <c r="H4" s="5" t="s">
        <v>117</v>
      </c>
      <c r="I4" s="5" t="s">
        <v>118</v>
      </c>
      <c r="J4" s="5" t="s">
        <v>130</v>
      </c>
    </row>
    <row r="5" spans="1:10" x14ac:dyDescent="0.45">
      <c r="A5" t="s">
        <v>123</v>
      </c>
      <c r="B5" t="s">
        <v>99</v>
      </c>
      <c r="C5" s="8">
        <v>454</v>
      </c>
      <c r="D5" s="8">
        <v>3656</v>
      </c>
      <c r="E5" s="8">
        <v>3142</v>
      </c>
      <c r="H5" t="s">
        <v>123</v>
      </c>
      <c r="I5" t="s">
        <v>124</v>
      </c>
      <c r="J5" s="8" cm="1">
        <f t="array" ref="J5">_xlfn._xlws.FILTER(_xlfn._xlws.FILTER(StoreSales[[Jan]:[Mar]],(StoreSales[Product]=H5)*(StoreSales[Store]=I5)),StoreSales[[#Headers],[Jan]:[Mar]]=H2)</f>
        <v>3622</v>
      </c>
    </row>
    <row r="6" spans="1:10" x14ac:dyDescent="0.45">
      <c r="A6" t="s">
        <v>120</v>
      </c>
      <c r="B6" t="s">
        <v>99</v>
      </c>
      <c r="C6" s="8">
        <v>697</v>
      </c>
      <c r="D6" s="8">
        <v>2735</v>
      </c>
      <c r="E6" s="8">
        <v>2200</v>
      </c>
    </row>
    <row r="7" spans="1:10" x14ac:dyDescent="0.45">
      <c r="A7" t="s">
        <v>119</v>
      </c>
      <c r="B7" t="s">
        <v>59</v>
      </c>
      <c r="C7" s="8">
        <v>2484</v>
      </c>
      <c r="D7" s="8">
        <v>2865</v>
      </c>
      <c r="E7" s="8">
        <v>937</v>
      </c>
    </row>
    <row r="8" spans="1:10" x14ac:dyDescent="0.45">
      <c r="A8" t="s">
        <v>122</v>
      </c>
      <c r="B8" t="s">
        <v>59</v>
      </c>
      <c r="C8" s="8">
        <v>1169</v>
      </c>
      <c r="D8" s="8">
        <v>1918</v>
      </c>
      <c r="E8" s="8">
        <v>3371</v>
      </c>
    </row>
    <row r="9" spans="1:10" x14ac:dyDescent="0.45">
      <c r="A9" t="s">
        <v>123</v>
      </c>
      <c r="B9" t="s">
        <v>59</v>
      </c>
      <c r="C9" s="8">
        <v>730</v>
      </c>
      <c r="D9" s="8">
        <v>3555</v>
      </c>
      <c r="E9" s="8">
        <v>900</v>
      </c>
    </row>
    <row r="10" spans="1:10" x14ac:dyDescent="0.45">
      <c r="A10" t="s">
        <v>120</v>
      </c>
      <c r="B10" t="s">
        <v>59</v>
      </c>
      <c r="C10" s="8">
        <v>1460</v>
      </c>
      <c r="D10" s="8">
        <v>3921</v>
      </c>
      <c r="E10" s="8">
        <v>1152</v>
      </c>
    </row>
    <row r="11" spans="1:10" x14ac:dyDescent="0.45">
      <c r="A11" t="s">
        <v>119</v>
      </c>
      <c r="B11" t="s">
        <v>124</v>
      </c>
      <c r="C11" s="8">
        <v>2902</v>
      </c>
      <c r="D11" s="8">
        <v>691</v>
      </c>
      <c r="E11" s="8">
        <v>3605</v>
      </c>
    </row>
    <row r="12" spans="1:10" x14ac:dyDescent="0.45">
      <c r="A12" t="s">
        <v>122</v>
      </c>
      <c r="B12" t="s">
        <v>124</v>
      </c>
      <c r="C12" s="8">
        <v>3444</v>
      </c>
      <c r="D12" s="8">
        <v>2485</v>
      </c>
      <c r="E12" s="8">
        <v>1457</v>
      </c>
    </row>
    <row r="13" spans="1:10" x14ac:dyDescent="0.45">
      <c r="A13" t="s">
        <v>123</v>
      </c>
      <c r="B13" t="s">
        <v>124</v>
      </c>
      <c r="C13" s="8">
        <v>2877</v>
      </c>
      <c r="D13" s="8">
        <v>3622</v>
      </c>
      <c r="E13" s="8">
        <v>3466</v>
      </c>
    </row>
    <row r="14" spans="1:10" x14ac:dyDescent="0.45">
      <c r="A14" t="s">
        <v>120</v>
      </c>
      <c r="B14" t="s">
        <v>124</v>
      </c>
      <c r="C14" s="8">
        <v>2132</v>
      </c>
      <c r="D14" s="8">
        <v>657</v>
      </c>
      <c r="E14" s="8">
        <v>680</v>
      </c>
    </row>
    <row r="15" spans="1:10" x14ac:dyDescent="0.45">
      <c r="A15" t="s">
        <v>119</v>
      </c>
      <c r="B15" t="s">
        <v>125</v>
      </c>
      <c r="C15" s="8">
        <v>1648</v>
      </c>
      <c r="D15" s="8">
        <v>1208</v>
      </c>
      <c r="E15" s="8">
        <v>1277</v>
      </c>
    </row>
    <row r="16" spans="1:10" x14ac:dyDescent="0.45">
      <c r="A16" t="s">
        <v>122</v>
      </c>
      <c r="B16" t="s">
        <v>125</v>
      </c>
      <c r="C16" s="8">
        <v>1988</v>
      </c>
      <c r="D16" s="8">
        <v>1471</v>
      </c>
      <c r="E16" s="8">
        <v>1458</v>
      </c>
    </row>
    <row r="17" spans="1:5" x14ac:dyDescent="0.45">
      <c r="A17" t="s">
        <v>123</v>
      </c>
      <c r="B17" t="s">
        <v>125</v>
      </c>
      <c r="C17" s="8">
        <v>3266</v>
      </c>
      <c r="D17" s="8">
        <v>3314</v>
      </c>
      <c r="E17" s="8">
        <v>2272</v>
      </c>
    </row>
    <row r="18" spans="1:5" x14ac:dyDescent="0.45">
      <c r="A18" t="s">
        <v>120</v>
      </c>
      <c r="B18" t="s">
        <v>125</v>
      </c>
      <c r="C18" s="8">
        <v>1099</v>
      </c>
      <c r="D18" s="8">
        <v>801</v>
      </c>
      <c r="E18" s="8">
        <v>3774</v>
      </c>
    </row>
  </sheetData>
  <dataValidations count="3">
    <dataValidation type="list" allowBlank="1" showInputMessage="1" showErrorMessage="1" sqref="H2" xr:uid="{DD1152A4-1E08-4C98-9321-1FD11324D08F}">
      <formula1>$C$2:$E$2</formula1>
    </dataValidation>
    <dataValidation type="list" allowBlank="1" showInputMessage="1" showErrorMessage="1" sqref="H5" xr:uid="{D2F8A57C-0C88-4AAB-BEEF-8C445C47F245}">
      <formula1>$A$3:$A$6</formula1>
    </dataValidation>
    <dataValidation type="list" allowBlank="1" showInputMessage="1" showErrorMessage="1" sqref="I5" xr:uid="{4B1ED3EA-E6A2-4F9D-A05B-CCCB34BD9551}">
      <formula1>"Bristol,Lincoln,London,Manchester"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83DF-50F3-4C2B-A394-63A0E4B723AE}">
  <dimension ref="A1:G17"/>
  <sheetViews>
    <sheetView zoomScale="145" zoomScaleNormal="145" workbookViewId="0">
      <selection activeCell="G4" sqref="G4"/>
    </sheetView>
  </sheetViews>
  <sheetFormatPr defaultRowHeight="14.25" x14ac:dyDescent="0.45"/>
  <cols>
    <col min="1" max="1" width="18.265625" bestFit="1" customWidth="1"/>
    <col min="5" max="5" width="18.73046875" customWidth="1"/>
    <col min="6" max="6" width="10" customWidth="1"/>
  </cols>
  <sheetData>
    <row r="1" spans="1:7" x14ac:dyDescent="0.45">
      <c r="A1" s="5" t="s">
        <v>100</v>
      </c>
      <c r="B1" s="5" t="s">
        <v>101</v>
      </c>
      <c r="C1" s="5" t="s">
        <v>106</v>
      </c>
      <c r="E1" t="s">
        <v>115</v>
      </c>
    </row>
    <row r="2" spans="1:7" x14ac:dyDescent="0.45">
      <c r="A2" t="s">
        <v>102</v>
      </c>
      <c r="B2">
        <v>55</v>
      </c>
      <c r="C2" t="s">
        <v>110</v>
      </c>
    </row>
    <row r="3" spans="1:7" x14ac:dyDescent="0.45">
      <c r="A3" t="s">
        <v>102</v>
      </c>
      <c r="B3">
        <v>65</v>
      </c>
      <c r="C3" t="s">
        <v>109</v>
      </c>
      <c r="E3" s="4" t="s">
        <v>100</v>
      </c>
      <c r="F3" s="4" t="s">
        <v>116</v>
      </c>
      <c r="G3" s="4" t="s">
        <v>106</v>
      </c>
    </row>
    <row r="4" spans="1:7" x14ac:dyDescent="0.45">
      <c r="A4" t="s">
        <v>102</v>
      </c>
      <c r="B4">
        <v>70</v>
      </c>
      <c r="C4" t="s">
        <v>108</v>
      </c>
      <c r="E4" t="s">
        <v>104</v>
      </c>
      <c r="F4">
        <v>77</v>
      </c>
      <c r="G4" t="str" cm="1">
        <f t="array" ref="G4">VLOOKUP(F4,_xlfn._xlws.FILTER(subjects[[Ranges]:[Grade]],subjects[Subject]=E4),2,1)</f>
        <v>Good</v>
      </c>
    </row>
    <row r="5" spans="1:7" x14ac:dyDescent="0.45">
      <c r="A5" t="s">
        <v>102</v>
      </c>
      <c r="B5">
        <v>80</v>
      </c>
      <c r="C5" t="s">
        <v>111</v>
      </c>
      <c r="E5" t="s">
        <v>103</v>
      </c>
      <c r="F5">
        <v>94</v>
      </c>
      <c r="G5" t="str" cm="1">
        <f t="array" ref="G5">VLOOKUP(F5,_xlfn._xlws.FILTER(subjects[[Ranges]:[Grade]],subjects[Subject]=E5),2,1)</f>
        <v>A</v>
      </c>
    </row>
    <row r="6" spans="1:7" x14ac:dyDescent="0.45">
      <c r="A6" t="s">
        <v>102</v>
      </c>
      <c r="B6">
        <v>95</v>
      </c>
      <c r="C6" t="s">
        <v>107</v>
      </c>
      <c r="E6" t="s">
        <v>102</v>
      </c>
      <c r="F6">
        <v>91</v>
      </c>
      <c r="G6" t="str" cm="1">
        <f t="array" ref="G6">VLOOKUP(F6,_xlfn._xlws.FILTER(subjects[[Ranges]:[Grade]],subjects[Subject]=E6),2,1)</f>
        <v>A</v>
      </c>
    </row>
    <row r="7" spans="1:7" x14ac:dyDescent="0.45">
      <c r="A7" t="s">
        <v>103</v>
      </c>
      <c r="B7">
        <v>70</v>
      </c>
      <c r="C7" t="s">
        <v>109</v>
      </c>
      <c r="E7" t="s">
        <v>105</v>
      </c>
      <c r="F7">
        <v>54</v>
      </c>
      <c r="G7" t="str" cm="1">
        <f t="array" ref="G7">VLOOKUP(F7,_xlfn._xlws.FILTER(subjects[[Ranges]:[Grade]],subjects[Subject]=E7),2,1)</f>
        <v>D</v>
      </c>
    </row>
    <row r="8" spans="1:7" x14ac:dyDescent="0.45">
      <c r="A8" t="s">
        <v>103</v>
      </c>
      <c r="B8">
        <v>80</v>
      </c>
      <c r="C8" t="s">
        <v>108</v>
      </c>
    </row>
    <row r="9" spans="1:7" x14ac:dyDescent="0.45">
      <c r="A9" t="s">
        <v>103</v>
      </c>
      <c r="B9">
        <v>90</v>
      </c>
      <c r="C9" t="s">
        <v>111</v>
      </c>
    </row>
    <row r="10" spans="1:7" x14ac:dyDescent="0.45">
      <c r="A10" t="s">
        <v>104</v>
      </c>
      <c r="B10">
        <v>65</v>
      </c>
      <c r="C10" t="s">
        <v>112</v>
      </c>
    </row>
    <row r="11" spans="1:7" x14ac:dyDescent="0.45">
      <c r="A11" t="s">
        <v>104</v>
      </c>
      <c r="B11">
        <v>85</v>
      </c>
      <c r="C11" t="s">
        <v>113</v>
      </c>
    </row>
    <row r="12" spans="1:7" x14ac:dyDescent="0.45">
      <c r="A12" t="s">
        <v>105</v>
      </c>
      <c r="B12">
        <v>50</v>
      </c>
      <c r="C12" t="s">
        <v>110</v>
      </c>
    </row>
    <row r="13" spans="1:7" x14ac:dyDescent="0.45">
      <c r="A13" t="s">
        <v>105</v>
      </c>
      <c r="B13">
        <v>65</v>
      </c>
      <c r="C13" t="s">
        <v>109</v>
      </c>
    </row>
    <row r="14" spans="1:7" x14ac:dyDescent="0.45">
      <c r="A14" t="s">
        <v>105</v>
      </c>
      <c r="B14">
        <v>75</v>
      </c>
      <c r="C14" t="s">
        <v>108</v>
      </c>
    </row>
    <row r="15" spans="1:7" x14ac:dyDescent="0.45">
      <c r="A15" t="s">
        <v>105</v>
      </c>
      <c r="B15">
        <v>85</v>
      </c>
      <c r="C15" t="s">
        <v>111</v>
      </c>
    </row>
    <row r="16" spans="1:7" x14ac:dyDescent="0.45">
      <c r="A16" t="s">
        <v>105</v>
      </c>
      <c r="B16">
        <v>90</v>
      </c>
      <c r="C16" t="s">
        <v>107</v>
      </c>
    </row>
    <row r="17" spans="1:3" x14ac:dyDescent="0.45">
      <c r="A17" t="s">
        <v>105</v>
      </c>
      <c r="B17">
        <v>95</v>
      </c>
      <c r="C17" t="s">
        <v>114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C8FC-BE03-4E03-87E4-290AC7F68547}">
  <dimension ref="A1:K101"/>
  <sheetViews>
    <sheetView zoomScale="160" zoomScaleNormal="160" workbookViewId="0">
      <selection activeCell="H8" sqref="H8"/>
    </sheetView>
  </sheetViews>
  <sheetFormatPr defaultRowHeight="14.25" x14ac:dyDescent="0.45"/>
  <cols>
    <col min="1" max="1" width="14.265625" customWidth="1"/>
    <col min="2" max="2" width="15.73046875" bestFit="1" customWidth="1"/>
    <col min="3" max="3" width="10" customWidth="1"/>
    <col min="10" max="10" width="10.73046875" bestFit="1" customWidth="1"/>
    <col min="13" max="13" width="10.73046875" bestFit="1" customWidth="1"/>
  </cols>
  <sheetData>
    <row r="1" spans="1:11" x14ac:dyDescent="0.45">
      <c r="A1" s="11" t="s">
        <v>132</v>
      </c>
      <c r="B1" s="11" t="s">
        <v>100</v>
      </c>
      <c r="C1" s="11" t="s">
        <v>131</v>
      </c>
      <c r="G1" s="2" t="s">
        <v>100</v>
      </c>
      <c r="K1" t="str" cm="1">
        <f t="array" ref="K1:K4">_xlfn._xlws.SORT(_xlfn.UNIQUE(classes[Subject]))</f>
        <v>Doughnut Eating</v>
      </c>
    </row>
    <row r="2" spans="1:11" x14ac:dyDescent="0.45">
      <c r="A2" s="10">
        <v>43832</v>
      </c>
      <c r="B2" t="s">
        <v>133</v>
      </c>
      <c r="C2">
        <v>6</v>
      </c>
      <c r="G2" s="3"/>
      <c r="K2" t="str">
        <v>Excel Adv</v>
      </c>
    </row>
    <row r="3" spans="1:11" x14ac:dyDescent="0.45">
      <c r="A3" s="10">
        <v>43832</v>
      </c>
      <c r="B3" t="s">
        <v>135</v>
      </c>
      <c r="C3">
        <v>9</v>
      </c>
      <c r="K3" t="str">
        <v>Power BI</v>
      </c>
    </row>
    <row r="4" spans="1:11" x14ac:dyDescent="0.45">
      <c r="A4" s="10">
        <v>43832</v>
      </c>
      <c r="B4" t="s">
        <v>136</v>
      </c>
      <c r="C4">
        <v>12</v>
      </c>
      <c r="F4" s="2" t="s">
        <v>131</v>
      </c>
      <c r="K4" t="str">
        <v>Power Query</v>
      </c>
    </row>
    <row r="5" spans="1:11" x14ac:dyDescent="0.45">
      <c r="A5" s="10">
        <v>43832</v>
      </c>
      <c r="B5" t="s">
        <v>134</v>
      </c>
      <c r="C5">
        <v>1</v>
      </c>
      <c r="F5">
        <v>2</v>
      </c>
      <c r="G5" cm="1">
        <f t="array" ref="G5:G9">IFERROR(FREQUENCY(_xlfn._xlws.FILTER(classes[Class Size],classes[Subject]=G2),F5:F8),FREQUENCY(classes[Class Size],F5:F8))</f>
        <v>18</v>
      </c>
    </row>
    <row r="6" spans="1:11" x14ac:dyDescent="0.45">
      <c r="A6" s="10">
        <v>43832</v>
      </c>
      <c r="B6" t="s">
        <v>136</v>
      </c>
      <c r="C6">
        <v>8</v>
      </c>
      <c r="F6">
        <v>4</v>
      </c>
      <c r="G6">
        <v>16</v>
      </c>
    </row>
    <row r="7" spans="1:11" x14ac:dyDescent="0.45">
      <c r="A7" s="10">
        <v>43832</v>
      </c>
      <c r="B7" t="s">
        <v>134</v>
      </c>
      <c r="C7">
        <v>11</v>
      </c>
      <c r="F7">
        <v>6</v>
      </c>
      <c r="G7">
        <v>22</v>
      </c>
    </row>
    <row r="8" spans="1:11" x14ac:dyDescent="0.45">
      <c r="A8" s="10">
        <v>43832</v>
      </c>
      <c r="B8" t="s">
        <v>134</v>
      </c>
      <c r="C8">
        <v>1</v>
      </c>
      <c r="F8">
        <v>9</v>
      </c>
      <c r="G8">
        <v>23</v>
      </c>
    </row>
    <row r="9" spans="1:11" x14ac:dyDescent="0.45">
      <c r="A9" s="10">
        <v>43833</v>
      </c>
      <c r="B9" t="s">
        <v>134</v>
      </c>
      <c r="C9">
        <v>8</v>
      </c>
      <c r="G9">
        <v>21</v>
      </c>
    </row>
    <row r="10" spans="1:11" x14ac:dyDescent="0.45">
      <c r="A10" s="10">
        <v>43833</v>
      </c>
      <c r="B10" t="s">
        <v>133</v>
      </c>
      <c r="C10">
        <v>2</v>
      </c>
    </row>
    <row r="11" spans="1:11" x14ac:dyDescent="0.45">
      <c r="A11" s="10">
        <v>43833</v>
      </c>
      <c r="B11" t="s">
        <v>134</v>
      </c>
      <c r="C11">
        <v>5</v>
      </c>
    </row>
    <row r="12" spans="1:11" x14ac:dyDescent="0.45">
      <c r="A12" s="10">
        <v>43833</v>
      </c>
      <c r="B12" t="s">
        <v>135</v>
      </c>
      <c r="C12">
        <v>8</v>
      </c>
    </row>
    <row r="13" spans="1:11" x14ac:dyDescent="0.45">
      <c r="A13" s="10">
        <v>43833</v>
      </c>
      <c r="B13" t="s">
        <v>136</v>
      </c>
      <c r="C13">
        <v>8</v>
      </c>
    </row>
    <row r="14" spans="1:11" x14ac:dyDescent="0.45">
      <c r="A14" s="10">
        <v>43833</v>
      </c>
      <c r="B14" t="s">
        <v>133</v>
      </c>
      <c r="C14">
        <v>5</v>
      </c>
    </row>
    <row r="15" spans="1:11" x14ac:dyDescent="0.45">
      <c r="A15" s="10">
        <v>43833</v>
      </c>
      <c r="B15" t="s">
        <v>136</v>
      </c>
      <c r="C15">
        <v>12</v>
      </c>
    </row>
    <row r="16" spans="1:11" x14ac:dyDescent="0.45">
      <c r="A16" s="10">
        <v>43833</v>
      </c>
      <c r="B16" t="s">
        <v>133</v>
      </c>
      <c r="C16">
        <v>7</v>
      </c>
    </row>
    <row r="17" spans="1:3" x14ac:dyDescent="0.45">
      <c r="A17" s="10">
        <v>43833</v>
      </c>
      <c r="B17" t="s">
        <v>136</v>
      </c>
      <c r="C17">
        <v>10</v>
      </c>
    </row>
    <row r="18" spans="1:3" x14ac:dyDescent="0.45">
      <c r="A18" s="10">
        <v>43833</v>
      </c>
      <c r="B18" t="s">
        <v>135</v>
      </c>
      <c r="C18">
        <v>5</v>
      </c>
    </row>
    <row r="19" spans="1:3" x14ac:dyDescent="0.45">
      <c r="A19" s="10">
        <v>43834</v>
      </c>
      <c r="B19" t="s">
        <v>136</v>
      </c>
      <c r="C19">
        <v>4</v>
      </c>
    </row>
    <row r="20" spans="1:3" x14ac:dyDescent="0.45">
      <c r="A20" s="10">
        <v>43834</v>
      </c>
      <c r="B20" t="s">
        <v>136</v>
      </c>
      <c r="C20">
        <v>10</v>
      </c>
    </row>
    <row r="21" spans="1:3" x14ac:dyDescent="0.45">
      <c r="A21" s="10">
        <v>43834</v>
      </c>
      <c r="B21" t="s">
        <v>136</v>
      </c>
      <c r="C21">
        <v>7</v>
      </c>
    </row>
    <row r="22" spans="1:3" x14ac:dyDescent="0.45">
      <c r="A22" s="10">
        <v>43834</v>
      </c>
      <c r="B22" t="s">
        <v>135</v>
      </c>
      <c r="C22">
        <v>4</v>
      </c>
    </row>
    <row r="23" spans="1:3" x14ac:dyDescent="0.45">
      <c r="A23" s="10">
        <v>43835</v>
      </c>
      <c r="B23" t="s">
        <v>135</v>
      </c>
      <c r="C23">
        <v>8</v>
      </c>
    </row>
    <row r="24" spans="1:3" x14ac:dyDescent="0.45">
      <c r="A24" s="10">
        <v>43835</v>
      </c>
      <c r="B24" t="s">
        <v>134</v>
      </c>
      <c r="C24">
        <v>8</v>
      </c>
    </row>
    <row r="25" spans="1:3" x14ac:dyDescent="0.45">
      <c r="A25" s="10">
        <v>43835</v>
      </c>
      <c r="B25" t="s">
        <v>133</v>
      </c>
      <c r="C25">
        <v>3</v>
      </c>
    </row>
    <row r="26" spans="1:3" x14ac:dyDescent="0.45">
      <c r="A26" s="10">
        <v>43835</v>
      </c>
      <c r="B26" t="s">
        <v>135</v>
      </c>
      <c r="C26">
        <v>2</v>
      </c>
    </row>
    <row r="27" spans="1:3" x14ac:dyDescent="0.45">
      <c r="A27" s="10">
        <v>43836</v>
      </c>
      <c r="B27" t="s">
        <v>133</v>
      </c>
      <c r="C27">
        <v>11</v>
      </c>
    </row>
    <row r="28" spans="1:3" x14ac:dyDescent="0.45">
      <c r="A28" s="10">
        <v>43836</v>
      </c>
      <c r="B28" t="s">
        <v>135</v>
      </c>
      <c r="C28">
        <v>3</v>
      </c>
    </row>
    <row r="29" spans="1:3" x14ac:dyDescent="0.45">
      <c r="A29" s="10">
        <v>43836</v>
      </c>
      <c r="B29" t="s">
        <v>133</v>
      </c>
      <c r="C29">
        <v>2</v>
      </c>
    </row>
    <row r="30" spans="1:3" x14ac:dyDescent="0.45">
      <c r="A30" s="10">
        <v>43836</v>
      </c>
      <c r="B30" t="s">
        <v>136</v>
      </c>
      <c r="C30">
        <v>4</v>
      </c>
    </row>
    <row r="31" spans="1:3" x14ac:dyDescent="0.45">
      <c r="A31" s="10">
        <v>43836</v>
      </c>
      <c r="B31" t="s">
        <v>134</v>
      </c>
      <c r="C31">
        <v>3</v>
      </c>
    </row>
    <row r="32" spans="1:3" x14ac:dyDescent="0.45">
      <c r="A32" s="10">
        <v>43837</v>
      </c>
      <c r="B32" t="s">
        <v>135</v>
      </c>
      <c r="C32">
        <v>2</v>
      </c>
    </row>
    <row r="33" spans="1:3" x14ac:dyDescent="0.45">
      <c r="A33" s="10">
        <v>43837</v>
      </c>
      <c r="B33" t="s">
        <v>135</v>
      </c>
      <c r="C33">
        <v>3</v>
      </c>
    </row>
    <row r="34" spans="1:3" x14ac:dyDescent="0.45">
      <c r="A34" s="10">
        <v>43837</v>
      </c>
      <c r="B34" t="s">
        <v>135</v>
      </c>
      <c r="C34">
        <v>5</v>
      </c>
    </row>
    <row r="35" spans="1:3" x14ac:dyDescent="0.45">
      <c r="A35" s="10">
        <v>43837</v>
      </c>
      <c r="B35" t="s">
        <v>135</v>
      </c>
      <c r="C35">
        <v>5</v>
      </c>
    </row>
    <row r="36" spans="1:3" x14ac:dyDescent="0.45">
      <c r="A36" s="10">
        <v>43837</v>
      </c>
      <c r="B36" t="s">
        <v>135</v>
      </c>
      <c r="C36">
        <v>2</v>
      </c>
    </row>
    <row r="37" spans="1:3" x14ac:dyDescent="0.45">
      <c r="A37" s="10">
        <v>43837</v>
      </c>
      <c r="B37" t="s">
        <v>136</v>
      </c>
      <c r="C37">
        <v>8</v>
      </c>
    </row>
    <row r="38" spans="1:3" x14ac:dyDescent="0.45">
      <c r="A38" s="10">
        <v>43838</v>
      </c>
      <c r="B38" t="s">
        <v>135</v>
      </c>
      <c r="C38">
        <v>6</v>
      </c>
    </row>
    <row r="39" spans="1:3" x14ac:dyDescent="0.45">
      <c r="A39" s="10">
        <v>43838</v>
      </c>
      <c r="B39" t="s">
        <v>134</v>
      </c>
      <c r="C39">
        <v>4</v>
      </c>
    </row>
    <row r="40" spans="1:3" x14ac:dyDescent="0.45">
      <c r="A40" s="10">
        <v>43838</v>
      </c>
      <c r="B40" t="s">
        <v>136</v>
      </c>
      <c r="C40">
        <v>5</v>
      </c>
    </row>
    <row r="41" spans="1:3" x14ac:dyDescent="0.45">
      <c r="A41" s="10">
        <v>43838</v>
      </c>
      <c r="B41" t="s">
        <v>135</v>
      </c>
      <c r="C41">
        <v>12</v>
      </c>
    </row>
    <row r="42" spans="1:3" x14ac:dyDescent="0.45">
      <c r="A42" s="10">
        <v>43838</v>
      </c>
      <c r="B42" t="s">
        <v>133</v>
      </c>
      <c r="C42">
        <v>3</v>
      </c>
    </row>
    <row r="43" spans="1:3" x14ac:dyDescent="0.45">
      <c r="A43" s="10">
        <v>43838</v>
      </c>
      <c r="B43" t="s">
        <v>136</v>
      </c>
      <c r="C43">
        <v>4</v>
      </c>
    </row>
    <row r="44" spans="1:3" x14ac:dyDescent="0.45">
      <c r="A44" s="10">
        <v>43839</v>
      </c>
      <c r="B44" t="s">
        <v>136</v>
      </c>
      <c r="C44">
        <v>2</v>
      </c>
    </row>
    <row r="45" spans="1:3" x14ac:dyDescent="0.45">
      <c r="A45" s="10">
        <v>43839</v>
      </c>
      <c r="B45" t="s">
        <v>133</v>
      </c>
      <c r="C45">
        <v>2</v>
      </c>
    </row>
    <row r="46" spans="1:3" x14ac:dyDescent="0.45">
      <c r="A46" s="10">
        <v>43839</v>
      </c>
      <c r="B46" t="s">
        <v>134</v>
      </c>
      <c r="C46">
        <v>2</v>
      </c>
    </row>
    <row r="47" spans="1:3" x14ac:dyDescent="0.45">
      <c r="A47" s="10">
        <v>43839</v>
      </c>
      <c r="B47" t="s">
        <v>136</v>
      </c>
      <c r="C47">
        <v>2</v>
      </c>
    </row>
    <row r="48" spans="1:3" x14ac:dyDescent="0.45">
      <c r="A48" s="10">
        <v>43839</v>
      </c>
      <c r="B48" t="s">
        <v>133</v>
      </c>
      <c r="C48">
        <v>8</v>
      </c>
    </row>
    <row r="49" spans="1:3" x14ac:dyDescent="0.45">
      <c r="A49" s="10">
        <v>43840</v>
      </c>
      <c r="B49" t="s">
        <v>133</v>
      </c>
      <c r="C49">
        <v>9</v>
      </c>
    </row>
    <row r="50" spans="1:3" x14ac:dyDescent="0.45">
      <c r="A50" s="10">
        <v>43840</v>
      </c>
      <c r="B50" t="s">
        <v>133</v>
      </c>
      <c r="C50">
        <v>6</v>
      </c>
    </row>
    <row r="51" spans="1:3" x14ac:dyDescent="0.45">
      <c r="A51" s="10">
        <v>43840</v>
      </c>
      <c r="B51" t="s">
        <v>134</v>
      </c>
      <c r="C51">
        <v>10</v>
      </c>
    </row>
    <row r="52" spans="1:3" x14ac:dyDescent="0.45">
      <c r="A52" s="10">
        <v>43841</v>
      </c>
      <c r="B52" t="s">
        <v>133</v>
      </c>
      <c r="C52">
        <v>11</v>
      </c>
    </row>
    <row r="53" spans="1:3" x14ac:dyDescent="0.45">
      <c r="A53" s="10">
        <v>43841</v>
      </c>
      <c r="B53" t="s">
        <v>135</v>
      </c>
      <c r="C53">
        <v>6</v>
      </c>
    </row>
    <row r="54" spans="1:3" x14ac:dyDescent="0.45">
      <c r="A54" s="10">
        <v>43841</v>
      </c>
      <c r="B54" t="s">
        <v>136</v>
      </c>
      <c r="C54">
        <v>6</v>
      </c>
    </row>
    <row r="55" spans="1:3" x14ac:dyDescent="0.45">
      <c r="A55" s="10">
        <v>43841</v>
      </c>
      <c r="B55" t="s">
        <v>133</v>
      </c>
      <c r="C55">
        <v>5</v>
      </c>
    </row>
    <row r="56" spans="1:3" x14ac:dyDescent="0.45">
      <c r="A56" s="10">
        <v>43842</v>
      </c>
      <c r="B56" t="s">
        <v>133</v>
      </c>
      <c r="C56">
        <v>2</v>
      </c>
    </row>
    <row r="57" spans="1:3" x14ac:dyDescent="0.45">
      <c r="A57" s="10">
        <v>43842</v>
      </c>
      <c r="B57" t="s">
        <v>135</v>
      </c>
      <c r="C57">
        <v>12</v>
      </c>
    </row>
    <row r="58" spans="1:3" x14ac:dyDescent="0.45">
      <c r="A58" s="10">
        <v>43842</v>
      </c>
      <c r="B58" t="s">
        <v>135</v>
      </c>
      <c r="C58">
        <v>5</v>
      </c>
    </row>
    <row r="59" spans="1:3" x14ac:dyDescent="0.45">
      <c r="A59" s="10">
        <v>43842</v>
      </c>
      <c r="B59" t="s">
        <v>135</v>
      </c>
      <c r="C59">
        <v>12</v>
      </c>
    </row>
    <row r="60" spans="1:3" x14ac:dyDescent="0.45">
      <c r="A60" s="10">
        <v>43842</v>
      </c>
      <c r="B60" t="s">
        <v>135</v>
      </c>
      <c r="C60">
        <v>5</v>
      </c>
    </row>
    <row r="61" spans="1:3" x14ac:dyDescent="0.45">
      <c r="A61" s="10">
        <v>43843</v>
      </c>
      <c r="B61" t="s">
        <v>135</v>
      </c>
      <c r="C61">
        <v>2</v>
      </c>
    </row>
    <row r="62" spans="1:3" x14ac:dyDescent="0.45">
      <c r="A62" s="10">
        <v>43843</v>
      </c>
      <c r="B62" t="s">
        <v>134</v>
      </c>
      <c r="C62">
        <v>10</v>
      </c>
    </row>
    <row r="63" spans="1:3" x14ac:dyDescent="0.45">
      <c r="A63" s="10">
        <v>43843</v>
      </c>
      <c r="B63" t="s">
        <v>133</v>
      </c>
      <c r="C63">
        <v>3</v>
      </c>
    </row>
    <row r="64" spans="1:3" x14ac:dyDescent="0.45">
      <c r="A64" s="10">
        <v>43843</v>
      </c>
      <c r="B64" t="s">
        <v>134</v>
      </c>
      <c r="C64">
        <v>7</v>
      </c>
    </row>
    <row r="65" spans="1:3" x14ac:dyDescent="0.45">
      <c r="A65" s="10">
        <v>43843</v>
      </c>
      <c r="B65" t="s">
        <v>135</v>
      </c>
      <c r="C65">
        <v>6</v>
      </c>
    </row>
    <row r="66" spans="1:3" x14ac:dyDescent="0.45">
      <c r="A66" s="10">
        <v>43843</v>
      </c>
      <c r="B66" t="s">
        <v>134</v>
      </c>
      <c r="C66">
        <v>12</v>
      </c>
    </row>
    <row r="67" spans="1:3" x14ac:dyDescent="0.45">
      <c r="A67" s="10">
        <v>43843</v>
      </c>
      <c r="B67" t="s">
        <v>136</v>
      </c>
      <c r="C67">
        <v>12</v>
      </c>
    </row>
    <row r="68" spans="1:3" x14ac:dyDescent="0.45">
      <c r="A68" s="10">
        <v>43844</v>
      </c>
      <c r="B68" t="s">
        <v>133</v>
      </c>
      <c r="C68">
        <v>5</v>
      </c>
    </row>
    <row r="69" spans="1:3" x14ac:dyDescent="0.45">
      <c r="A69" s="10">
        <v>43844</v>
      </c>
      <c r="B69" t="s">
        <v>133</v>
      </c>
      <c r="C69">
        <v>4</v>
      </c>
    </row>
    <row r="70" spans="1:3" x14ac:dyDescent="0.45">
      <c r="A70" s="10">
        <v>43844</v>
      </c>
      <c r="B70" t="s">
        <v>133</v>
      </c>
      <c r="C70">
        <v>6</v>
      </c>
    </row>
    <row r="71" spans="1:3" x14ac:dyDescent="0.45">
      <c r="A71" s="10">
        <v>43844</v>
      </c>
      <c r="B71" t="s">
        <v>134</v>
      </c>
      <c r="C71">
        <v>11</v>
      </c>
    </row>
    <row r="72" spans="1:3" x14ac:dyDescent="0.45">
      <c r="A72" s="10">
        <v>43845</v>
      </c>
      <c r="B72" t="s">
        <v>134</v>
      </c>
      <c r="C72">
        <v>10</v>
      </c>
    </row>
    <row r="73" spans="1:3" x14ac:dyDescent="0.45">
      <c r="A73" s="10">
        <v>43845</v>
      </c>
      <c r="B73" t="s">
        <v>134</v>
      </c>
      <c r="C73">
        <v>3</v>
      </c>
    </row>
    <row r="74" spans="1:3" x14ac:dyDescent="0.45">
      <c r="A74" s="10">
        <v>43845</v>
      </c>
      <c r="B74" t="s">
        <v>134</v>
      </c>
      <c r="C74">
        <v>8</v>
      </c>
    </row>
    <row r="75" spans="1:3" x14ac:dyDescent="0.45">
      <c r="A75" s="10">
        <v>43846</v>
      </c>
      <c r="B75" t="s">
        <v>134</v>
      </c>
      <c r="C75">
        <v>4</v>
      </c>
    </row>
    <row r="76" spans="1:3" x14ac:dyDescent="0.45">
      <c r="A76" s="10">
        <v>43846</v>
      </c>
      <c r="B76" t="s">
        <v>136</v>
      </c>
      <c r="C76">
        <v>7</v>
      </c>
    </row>
    <row r="77" spans="1:3" x14ac:dyDescent="0.45">
      <c r="A77" s="10">
        <v>43846</v>
      </c>
      <c r="B77" t="s">
        <v>134</v>
      </c>
      <c r="C77">
        <v>12</v>
      </c>
    </row>
    <row r="78" spans="1:3" x14ac:dyDescent="0.45">
      <c r="A78" s="10">
        <v>43846</v>
      </c>
      <c r="B78" t="s">
        <v>133</v>
      </c>
      <c r="C78">
        <v>5</v>
      </c>
    </row>
    <row r="79" spans="1:3" x14ac:dyDescent="0.45">
      <c r="A79" s="10">
        <v>43846</v>
      </c>
      <c r="B79" t="s">
        <v>134</v>
      </c>
      <c r="C79">
        <v>11</v>
      </c>
    </row>
    <row r="80" spans="1:3" x14ac:dyDescent="0.45">
      <c r="A80" s="10">
        <v>43847</v>
      </c>
      <c r="B80" t="s">
        <v>134</v>
      </c>
      <c r="C80">
        <v>2</v>
      </c>
    </row>
    <row r="81" spans="1:3" x14ac:dyDescent="0.45">
      <c r="A81" s="10">
        <v>43847</v>
      </c>
      <c r="B81" t="s">
        <v>135</v>
      </c>
      <c r="C81">
        <v>7</v>
      </c>
    </row>
    <row r="82" spans="1:3" x14ac:dyDescent="0.45">
      <c r="A82" s="10">
        <v>43847</v>
      </c>
      <c r="B82" t="s">
        <v>136</v>
      </c>
      <c r="C82">
        <v>12</v>
      </c>
    </row>
    <row r="83" spans="1:3" x14ac:dyDescent="0.45">
      <c r="A83" s="10">
        <v>43848</v>
      </c>
      <c r="B83" t="s">
        <v>135</v>
      </c>
      <c r="C83">
        <v>6</v>
      </c>
    </row>
    <row r="84" spans="1:3" x14ac:dyDescent="0.45">
      <c r="A84" s="10">
        <v>43848</v>
      </c>
      <c r="B84" t="s">
        <v>133</v>
      </c>
      <c r="C84">
        <v>9</v>
      </c>
    </row>
    <row r="85" spans="1:3" x14ac:dyDescent="0.45">
      <c r="A85" s="10">
        <v>43848</v>
      </c>
      <c r="B85" t="s">
        <v>134</v>
      </c>
      <c r="C85">
        <v>7</v>
      </c>
    </row>
    <row r="86" spans="1:3" x14ac:dyDescent="0.45">
      <c r="A86" s="10">
        <v>43848</v>
      </c>
      <c r="B86" t="s">
        <v>135</v>
      </c>
      <c r="C86">
        <v>1</v>
      </c>
    </row>
    <row r="87" spans="1:3" x14ac:dyDescent="0.45">
      <c r="A87" s="10">
        <v>43848</v>
      </c>
      <c r="B87" t="s">
        <v>135</v>
      </c>
      <c r="C87">
        <v>2</v>
      </c>
    </row>
    <row r="88" spans="1:3" x14ac:dyDescent="0.45">
      <c r="A88" s="10">
        <v>43848</v>
      </c>
      <c r="B88" t="s">
        <v>136</v>
      </c>
      <c r="C88">
        <v>4</v>
      </c>
    </row>
    <row r="89" spans="1:3" x14ac:dyDescent="0.45">
      <c r="A89" s="10">
        <v>43848</v>
      </c>
      <c r="B89" t="s">
        <v>133</v>
      </c>
      <c r="C89">
        <v>8</v>
      </c>
    </row>
    <row r="90" spans="1:3" x14ac:dyDescent="0.45">
      <c r="A90" s="10">
        <v>43849</v>
      </c>
      <c r="B90" t="s">
        <v>136</v>
      </c>
      <c r="C90">
        <v>2</v>
      </c>
    </row>
    <row r="91" spans="1:3" x14ac:dyDescent="0.45">
      <c r="A91" s="10">
        <v>43849</v>
      </c>
      <c r="B91" t="s">
        <v>136</v>
      </c>
      <c r="C91">
        <v>9</v>
      </c>
    </row>
    <row r="92" spans="1:3" x14ac:dyDescent="0.45">
      <c r="A92" s="10">
        <v>43849</v>
      </c>
      <c r="B92" t="s">
        <v>136</v>
      </c>
      <c r="C92">
        <v>11</v>
      </c>
    </row>
    <row r="93" spans="1:3" x14ac:dyDescent="0.45">
      <c r="A93" s="10">
        <v>43849</v>
      </c>
      <c r="B93" t="s">
        <v>134</v>
      </c>
      <c r="C93">
        <v>8</v>
      </c>
    </row>
    <row r="94" spans="1:3" x14ac:dyDescent="0.45">
      <c r="A94" s="10">
        <v>43849</v>
      </c>
      <c r="B94" t="s">
        <v>136</v>
      </c>
      <c r="C94">
        <v>1</v>
      </c>
    </row>
    <row r="95" spans="1:3" x14ac:dyDescent="0.45">
      <c r="A95" s="10">
        <v>43850</v>
      </c>
      <c r="B95" t="s">
        <v>134</v>
      </c>
      <c r="C95">
        <v>12</v>
      </c>
    </row>
    <row r="96" spans="1:3" x14ac:dyDescent="0.45">
      <c r="A96" s="10">
        <v>43850</v>
      </c>
      <c r="B96" t="s">
        <v>133</v>
      </c>
      <c r="C96">
        <v>6</v>
      </c>
    </row>
    <row r="97" spans="1:3" x14ac:dyDescent="0.45">
      <c r="A97" s="10">
        <v>43850</v>
      </c>
      <c r="B97" t="s">
        <v>134</v>
      </c>
      <c r="C97">
        <v>6</v>
      </c>
    </row>
    <row r="98" spans="1:3" x14ac:dyDescent="0.45">
      <c r="A98" s="10">
        <v>43850</v>
      </c>
      <c r="B98" t="s">
        <v>136</v>
      </c>
      <c r="C98">
        <v>5</v>
      </c>
    </row>
    <row r="99" spans="1:3" x14ac:dyDescent="0.45">
      <c r="A99" s="10">
        <v>43850</v>
      </c>
      <c r="B99" t="s">
        <v>133</v>
      </c>
      <c r="C99">
        <v>7</v>
      </c>
    </row>
    <row r="100" spans="1:3" x14ac:dyDescent="0.45">
      <c r="A100" s="10">
        <v>43851</v>
      </c>
      <c r="B100" t="s">
        <v>133</v>
      </c>
      <c r="C100">
        <v>9</v>
      </c>
    </row>
    <row r="101" spans="1:3" x14ac:dyDescent="0.45">
      <c r="A101" s="10">
        <v>43851</v>
      </c>
      <c r="B101" t="s">
        <v>136</v>
      </c>
      <c r="C101">
        <v>3</v>
      </c>
    </row>
  </sheetData>
  <sortState xmlns:xlrd2="http://schemas.microsoft.com/office/spreadsheetml/2017/richdata2" ref="A2:C101">
    <sortCondition ref="A3"/>
  </sortState>
  <dataValidations count="1">
    <dataValidation type="list" allowBlank="1" showInputMessage="1" showErrorMessage="1" sqref="G2" xr:uid="{A540D94B-D56D-4E6F-B608-16DA1D60B7EF}">
      <formula1>_xlfn.ANCHORARRAY($K$1)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906-E898-4302-B91C-1ACA74B69302}">
  <dimension ref="A1:H72"/>
  <sheetViews>
    <sheetView zoomScale="160" zoomScaleNormal="160" workbookViewId="0">
      <selection activeCell="H1" sqref="H1"/>
    </sheetView>
  </sheetViews>
  <sheetFormatPr defaultRowHeight="14.25" x14ac:dyDescent="0.45"/>
  <cols>
    <col min="1" max="1" width="14.86328125" customWidth="1"/>
    <col min="2" max="2" width="15.3984375" customWidth="1"/>
    <col min="4" max="4" width="12.1328125" customWidth="1"/>
    <col min="5" max="5" width="12.265625" customWidth="1"/>
  </cols>
  <sheetData>
    <row r="1" spans="1:8" x14ac:dyDescent="0.45">
      <c r="A1" s="1" t="s">
        <v>6</v>
      </c>
      <c r="B1" s="1" t="s">
        <v>5</v>
      </c>
      <c r="D1" s="9" t="s">
        <v>97</v>
      </c>
      <c r="E1" s="9" t="s">
        <v>98</v>
      </c>
      <c r="G1" t="str" cm="1">
        <f t="array" ref="G1:G21">_xlfn._xlws.SORT(_xlfn.UNIQUE(Cities[Country]))</f>
        <v>Argentina</v>
      </c>
      <c r="H1" t="str" cm="1">
        <f t="array" ref="H1:H2">_xlfn._xlws.FILTER(Cities[City],Cities[Country]=D2,"No country selected")</f>
        <v>Bruxelles</v>
      </c>
    </row>
    <row r="2" spans="1:8" x14ac:dyDescent="0.45">
      <c r="A2" t="s">
        <v>8</v>
      </c>
      <c r="B2" t="s">
        <v>7</v>
      </c>
      <c r="D2" t="s">
        <v>28</v>
      </c>
      <c r="E2" t="s">
        <v>35</v>
      </c>
      <c r="G2" t="str">
        <v>Austria</v>
      </c>
      <c r="H2" t="str">
        <v>Charleroi</v>
      </c>
    </row>
    <row r="3" spans="1:8" x14ac:dyDescent="0.45">
      <c r="A3" t="s">
        <v>10</v>
      </c>
      <c r="B3" t="s">
        <v>9</v>
      </c>
      <c r="G3" t="str">
        <v>Belgium</v>
      </c>
    </row>
    <row r="4" spans="1:8" x14ac:dyDescent="0.45">
      <c r="A4" t="s">
        <v>10</v>
      </c>
      <c r="B4" t="s">
        <v>11</v>
      </c>
      <c r="G4" t="str">
        <v>Brazil</v>
      </c>
    </row>
    <row r="5" spans="1:8" x14ac:dyDescent="0.45">
      <c r="A5" t="s">
        <v>13</v>
      </c>
      <c r="B5" t="s">
        <v>12</v>
      </c>
      <c r="G5" t="str">
        <v>Canada</v>
      </c>
    </row>
    <row r="6" spans="1:8" x14ac:dyDescent="0.45">
      <c r="A6" t="s">
        <v>15</v>
      </c>
      <c r="B6" t="s">
        <v>14</v>
      </c>
      <c r="G6" t="str">
        <v>Denmark</v>
      </c>
    </row>
    <row r="7" spans="1:8" x14ac:dyDescent="0.45">
      <c r="A7" t="s">
        <v>17</v>
      </c>
      <c r="B7" t="s">
        <v>16</v>
      </c>
      <c r="G7" t="str">
        <v>Finland</v>
      </c>
    </row>
    <row r="8" spans="1:8" x14ac:dyDescent="0.45">
      <c r="A8" t="s">
        <v>19</v>
      </c>
      <c r="B8" t="s">
        <v>18</v>
      </c>
      <c r="G8" t="str">
        <v>France</v>
      </c>
    </row>
    <row r="9" spans="1:8" x14ac:dyDescent="0.45">
      <c r="A9" t="s">
        <v>8</v>
      </c>
      <c r="B9" t="s">
        <v>20</v>
      </c>
      <c r="G9" t="str">
        <v>Germany</v>
      </c>
    </row>
    <row r="10" spans="1:8" x14ac:dyDescent="0.45">
      <c r="A10" t="s">
        <v>22</v>
      </c>
      <c r="B10" t="s">
        <v>21</v>
      </c>
      <c r="G10" t="str">
        <v>Ireland</v>
      </c>
    </row>
    <row r="11" spans="1:8" x14ac:dyDescent="0.45">
      <c r="A11" t="s">
        <v>10</v>
      </c>
      <c r="B11" t="s">
        <v>23</v>
      </c>
      <c r="G11" t="str">
        <v>Italy</v>
      </c>
    </row>
    <row r="12" spans="1:8" x14ac:dyDescent="0.45">
      <c r="A12" t="s">
        <v>25</v>
      </c>
      <c r="B12" t="s">
        <v>24</v>
      </c>
      <c r="G12" t="str">
        <v>Mexico</v>
      </c>
    </row>
    <row r="13" spans="1:8" x14ac:dyDescent="0.45">
      <c r="A13" t="s">
        <v>8</v>
      </c>
      <c r="B13" t="s">
        <v>26</v>
      </c>
      <c r="G13" t="str">
        <v>Norway</v>
      </c>
    </row>
    <row r="14" spans="1:8" x14ac:dyDescent="0.45">
      <c r="A14" t="s">
        <v>28</v>
      </c>
      <c r="B14" t="s">
        <v>27</v>
      </c>
      <c r="G14" t="str">
        <v>Poland</v>
      </c>
    </row>
    <row r="15" spans="1:8" x14ac:dyDescent="0.45">
      <c r="A15" t="s">
        <v>30</v>
      </c>
      <c r="B15" t="s">
        <v>29</v>
      </c>
      <c r="G15" t="str">
        <v>Portugal</v>
      </c>
    </row>
    <row r="16" spans="1:8" x14ac:dyDescent="0.45">
      <c r="A16" t="s">
        <v>10</v>
      </c>
      <c r="B16" t="s">
        <v>31</v>
      </c>
      <c r="G16" t="str">
        <v>Spain</v>
      </c>
    </row>
    <row r="17" spans="1:7" x14ac:dyDescent="0.45">
      <c r="A17" t="s">
        <v>33</v>
      </c>
      <c r="B17" t="s">
        <v>32</v>
      </c>
      <c r="G17" t="str">
        <v>Sweden</v>
      </c>
    </row>
    <row r="18" spans="1:7" x14ac:dyDescent="0.45">
      <c r="A18" t="s">
        <v>17</v>
      </c>
      <c r="B18" t="s">
        <v>34</v>
      </c>
      <c r="G18" t="str">
        <v>Switzerland</v>
      </c>
    </row>
    <row r="19" spans="1:7" x14ac:dyDescent="0.45">
      <c r="A19" t="s">
        <v>28</v>
      </c>
      <c r="B19" t="s">
        <v>35</v>
      </c>
      <c r="G19" t="str">
        <v>UK</v>
      </c>
    </row>
    <row r="20" spans="1:7" x14ac:dyDescent="0.45">
      <c r="A20" t="s">
        <v>37</v>
      </c>
      <c r="B20" t="s">
        <v>36</v>
      </c>
      <c r="G20" t="str">
        <v>USA</v>
      </c>
    </row>
    <row r="21" spans="1:7" x14ac:dyDescent="0.45">
      <c r="A21" t="s">
        <v>39</v>
      </c>
      <c r="B21" t="s">
        <v>38</v>
      </c>
      <c r="G21" t="str">
        <v>Venezuela</v>
      </c>
    </row>
    <row r="22" spans="1:7" x14ac:dyDescent="0.45">
      <c r="A22" t="s">
        <v>8</v>
      </c>
      <c r="B22" t="s">
        <v>40</v>
      </c>
    </row>
    <row r="23" spans="1:7" x14ac:dyDescent="0.45">
      <c r="A23" t="s">
        <v>10</v>
      </c>
      <c r="B23" t="s">
        <v>41</v>
      </c>
    </row>
    <row r="24" spans="1:7" x14ac:dyDescent="0.45">
      <c r="A24" t="s">
        <v>10</v>
      </c>
      <c r="B24" t="s">
        <v>42</v>
      </c>
    </row>
    <row r="25" spans="1:7" x14ac:dyDescent="0.45">
      <c r="A25" t="s">
        <v>8</v>
      </c>
      <c r="B25" t="s">
        <v>43</v>
      </c>
    </row>
    <row r="26" spans="1:7" x14ac:dyDescent="0.45">
      <c r="A26" t="s">
        <v>22</v>
      </c>
      <c r="B26" t="s">
        <v>44</v>
      </c>
    </row>
    <row r="27" spans="1:7" x14ac:dyDescent="0.45">
      <c r="A27" t="s">
        <v>46</v>
      </c>
      <c r="B27" t="s">
        <v>45</v>
      </c>
    </row>
    <row r="28" spans="1:7" x14ac:dyDescent="0.45">
      <c r="A28" t="s">
        <v>48</v>
      </c>
      <c r="B28" t="s">
        <v>47</v>
      </c>
    </row>
    <row r="29" spans="1:7" x14ac:dyDescent="0.45">
      <c r="A29" t="s">
        <v>17</v>
      </c>
      <c r="B29" t="s">
        <v>49</v>
      </c>
    </row>
    <row r="30" spans="1:7" x14ac:dyDescent="0.45">
      <c r="A30" t="s">
        <v>10</v>
      </c>
      <c r="B30" t="s">
        <v>50</v>
      </c>
    </row>
    <row r="31" spans="1:7" x14ac:dyDescent="0.45">
      <c r="A31" t="s">
        <v>13</v>
      </c>
      <c r="B31" t="s">
        <v>51</v>
      </c>
    </row>
    <row r="32" spans="1:7" x14ac:dyDescent="0.45">
      <c r="A32" t="s">
        <v>8</v>
      </c>
      <c r="B32" t="s">
        <v>52</v>
      </c>
    </row>
    <row r="33" spans="1:2" x14ac:dyDescent="0.45">
      <c r="A33" t="s">
        <v>10</v>
      </c>
      <c r="B33" t="s">
        <v>53</v>
      </c>
    </row>
    <row r="34" spans="1:2" x14ac:dyDescent="0.45">
      <c r="A34" t="s">
        <v>8</v>
      </c>
      <c r="B34" t="s">
        <v>54</v>
      </c>
    </row>
    <row r="35" spans="1:2" x14ac:dyDescent="0.45">
      <c r="A35" t="s">
        <v>56</v>
      </c>
      <c r="B35" t="s">
        <v>55</v>
      </c>
    </row>
    <row r="36" spans="1:2" x14ac:dyDescent="0.45">
      <c r="A36" t="s">
        <v>58</v>
      </c>
      <c r="B36" t="s">
        <v>57</v>
      </c>
    </row>
    <row r="37" spans="1:2" x14ac:dyDescent="0.45">
      <c r="A37" t="s">
        <v>39</v>
      </c>
      <c r="B37" t="s">
        <v>59</v>
      </c>
    </row>
    <row r="38" spans="1:2" x14ac:dyDescent="0.45">
      <c r="A38" t="s">
        <v>25</v>
      </c>
      <c r="B38" t="s">
        <v>60</v>
      </c>
    </row>
    <row r="39" spans="1:2" x14ac:dyDescent="0.45">
      <c r="A39" t="s">
        <v>56</v>
      </c>
      <c r="B39" t="s">
        <v>61</v>
      </c>
    </row>
    <row r="40" spans="1:2" x14ac:dyDescent="0.45">
      <c r="A40" t="s">
        <v>15</v>
      </c>
      <c r="B40" t="s">
        <v>62</v>
      </c>
    </row>
    <row r="41" spans="1:2" x14ac:dyDescent="0.45">
      <c r="A41" t="s">
        <v>8</v>
      </c>
      <c r="B41" t="s">
        <v>63</v>
      </c>
    </row>
    <row r="42" spans="1:2" x14ac:dyDescent="0.45">
      <c r="A42" t="s">
        <v>56</v>
      </c>
      <c r="B42" t="s">
        <v>64</v>
      </c>
    </row>
    <row r="43" spans="1:2" x14ac:dyDescent="0.45">
      <c r="A43" t="s">
        <v>66</v>
      </c>
      <c r="B43" t="s">
        <v>65</v>
      </c>
    </row>
    <row r="44" spans="1:2" x14ac:dyDescent="0.45">
      <c r="A44" t="s">
        <v>68</v>
      </c>
      <c r="B44" t="s">
        <v>67</v>
      </c>
    </row>
    <row r="45" spans="1:2" x14ac:dyDescent="0.45">
      <c r="A45" t="s">
        <v>8</v>
      </c>
      <c r="B45" t="s">
        <v>69</v>
      </c>
    </row>
    <row r="46" spans="1:2" x14ac:dyDescent="0.45">
      <c r="A46" t="s">
        <v>8</v>
      </c>
      <c r="B46" t="s">
        <v>70</v>
      </c>
    </row>
    <row r="47" spans="1:2" x14ac:dyDescent="0.45">
      <c r="A47" t="s">
        <v>56</v>
      </c>
      <c r="B47" t="s">
        <v>71</v>
      </c>
    </row>
    <row r="48" spans="1:2" x14ac:dyDescent="0.45">
      <c r="A48" t="s">
        <v>48</v>
      </c>
      <c r="B48" t="s">
        <v>72</v>
      </c>
    </row>
    <row r="49" spans="1:2" x14ac:dyDescent="0.45">
      <c r="A49" t="s">
        <v>56</v>
      </c>
      <c r="B49" t="s">
        <v>73</v>
      </c>
    </row>
    <row r="50" spans="1:2" x14ac:dyDescent="0.45">
      <c r="A50" t="s">
        <v>10</v>
      </c>
      <c r="B50" t="s">
        <v>74</v>
      </c>
    </row>
    <row r="51" spans="1:2" x14ac:dyDescent="0.45">
      <c r="A51" t="s">
        <v>19</v>
      </c>
      <c r="B51" t="s">
        <v>75</v>
      </c>
    </row>
    <row r="52" spans="1:2" x14ac:dyDescent="0.45">
      <c r="A52" t="s">
        <v>56</v>
      </c>
      <c r="B52" t="s">
        <v>76</v>
      </c>
    </row>
    <row r="53" spans="1:2" x14ac:dyDescent="0.45">
      <c r="A53" t="s">
        <v>33</v>
      </c>
      <c r="B53" t="s">
        <v>77</v>
      </c>
    </row>
    <row r="54" spans="1:2" x14ac:dyDescent="0.45">
      <c r="A54" t="s">
        <v>33</v>
      </c>
      <c r="B54" t="s">
        <v>78</v>
      </c>
    </row>
    <row r="55" spans="1:2" x14ac:dyDescent="0.45">
      <c r="A55" t="s">
        <v>46</v>
      </c>
      <c r="B55" t="s">
        <v>79</v>
      </c>
    </row>
    <row r="56" spans="1:2" x14ac:dyDescent="0.45">
      <c r="A56" t="s">
        <v>17</v>
      </c>
      <c r="B56" t="s">
        <v>80</v>
      </c>
    </row>
    <row r="57" spans="1:2" x14ac:dyDescent="0.45">
      <c r="A57" t="s">
        <v>10</v>
      </c>
      <c r="B57" t="s">
        <v>81</v>
      </c>
    </row>
    <row r="58" spans="1:2" x14ac:dyDescent="0.45">
      <c r="A58" t="s">
        <v>33</v>
      </c>
      <c r="B58" t="s">
        <v>82</v>
      </c>
    </row>
    <row r="59" spans="1:2" x14ac:dyDescent="0.45">
      <c r="A59" t="s">
        <v>10</v>
      </c>
      <c r="B59" t="s">
        <v>83</v>
      </c>
    </row>
    <row r="60" spans="1:2" x14ac:dyDescent="0.45">
      <c r="A60" t="s">
        <v>15</v>
      </c>
      <c r="B60" t="s">
        <v>84</v>
      </c>
    </row>
    <row r="61" spans="1:2" x14ac:dyDescent="0.45">
      <c r="A61" t="s">
        <v>86</v>
      </c>
      <c r="B61" t="s">
        <v>85</v>
      </c>
    </row>
    <row r="62" spans="1:2" x14ac:dyDescent="0.45">
      <c r="A62" t="s">
        <v>56</v>
      </c>
      <c r="B62" t="s">
        <v>87</v>
      </c>
    </row>
    <row r="63" spans="1:2" x14ac:dyDescent="0.45">
      <c r="A63" t="s">
        <v>8</v>
      </c>
      <c r="B63" t="s">
        <v>88</v>
      </c>
    </row>
    <row r="64" spans="1:2" x14ac:dyDescent="0.45">
      <c r="A64" t="s">
        <v>19</v>
      </c>
      <c r="B64" t="s">
        <v>89</v>
      </c>
    </row>
    <row r="65" spans="1:2" x14ac:dyDescent="0.45">
      <c r="A65" t="s">
        <v>56</v>
      </c>
      <c r="B65" t="s">
        <v>90</v>
      </c>
    </row>
    <row r="66" spans="1:2" x14ac:dyDescent="0.45">
      <c r="A66" t="s">
        <v>68</v>
      </c>
      <c r="B66" t="s">
        <v>91</v>
      </c>
    </row>
    <row r="67" spans="1:2" x14ac:dyDescent="0.45">
      <c r="A67" t="s">
        <v>68</v>
      </c>
      <c r="B67" t="s">
        <v>92</v>
      </c>
    </row>
    <row r="68" spans="1:2" x14ac:dyDescent="0.45">
      <c r="A68" t="s">
        <v>56</v>
      </c>
      <c r="B68" t="s">
        <v>93</v>
      </c>
    </row>
    <row r="69" spans="1:2" x14ac:dyDescent="0.45">
      <c r="A69" t="s">
        <v>10</v>
      </c>
      <c r="B69" t="s">
        <v>94</v>
      </c>
    </row>
    <row r="70" spans="1:2" x14ac:dyDescent="0.45">
      <c r="A70" t="s">
        <v>96</v>
      </c>
      <c r="B70" t="s">
        <v>95</v>
      </c>
    </row>
    <row r="71" spans="1:2" x14ac:dyDescent="0.45">
      <c r="A71" t="s">
        <v>39</v>
      </c>
      <c r="B71" t="s">
        <v>99</v>
      </c>
    </row>
    <row r="72" spans="1:2" x14ac:dyDescent="0.45">
      <c r="A72" t="s">
        <v>46</v>
      </c>
      <c r="B72" t="s">
        <v>163</v>
      </c>
    </row>
  </sheetData>
  <dataValidations count="2">
    <dataValidation type="list" allowBlank="1" showInputMessage="1" showErrorMessage="1" sqref="D2" xr:uid="{C2A5061B-05DE-470F-922D-C449BFC9BD41}">
      <formula1>_xlfn.ANCHORARRAY($G$1)</formula1>
    </dataValidation>
    <dataValidation type="list" allowBlank="1" showInputMessage="1" showErrorMessage="1" sqref="E2" xr:uid="{3AA7EBFA-83DE-4C90-9E27-54295FC45F3C}">
      <formula1>_xlfn.ANCHORARRAY($H$1)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6D79-4567-4D3B-AE9F-B16D656E5983}">
  <dimension ref="A1:G8"/>
  <sheetViews>
    <sheetView workbookViewId="0">
      <selection activeCell="E11" sqref="E11"/>
    </sheetView>
  </sheetViews>
  <sheetFormatPr defaultRowHeight="14.25" x14ac:dyDescent="0.45"/>
  <cols>
    <col min="1" max="1" width="13.3984375" bestFit="1" customWidth="1"/>
    <col min="3" max="3" width="11.53125" customWidth="1"/>
    <col min="4" max="4" width="11" customWidth="1"/>
  </cols>
  <sheetData>
    <row r="1" spans="1:7" x14ac:dyDescent="0.45">
      <c r="A1" s="4" t="s">
        <v>145</v>
      </c>
      <c r="C1" s="12" t="s">
        <v>161</v>
      </c>
      <c r="D1" s="12" t="s">
        <v>159</v>
      </c>
      <c r="G1" s="2" t="s">
        <v>164</v>
      </c>
    </row>
    <row r="2" spans="1:7" x14ac:dyDescent="0.45">
      <c r="A2" t="s">
        <v>147</v>
      </c>
      <c r="C2" t="s">
        <v>152</v>
      </c>
      <c r="D2" t="s">
        <v>149</v>
      </c>
      <c r="G2" t="str" cm="1">
        <f t="array" ref="G2:G6">_xlfn._xlws.FILTER(members[Members],COUNTIF(D2:D8,members[Members])=0)</f>
        <v>Ellen Ripley</v>
      </c>
    </row>
    <row r="3" spans="1:7" x14ac:dyDescent="0.45">
      <c r="A3" t="s">
        <v>151</v>
      </c>
      <c r="C3" t="s">
        <v>153</v>
      </c>
      <c r="G3" t="str">
        <v>John McClane</v>
      </c>
    </row>
    <row r="4" spans="1:7" x14ac:dyDescent="0.45">
      <c r="A4" t="s">
        <v>149</v>
      </c>
      <c r="C4" t="s">
        <v>154</v>
      </c>
      <c r="G4" t="str">
        <v>Marty Mcfly</v>
      </c>
    </row>
    <row r="5" spans="1:7" x14ac:dyDescent="0.45">
      <c r="A5" t="s">
        <v>146</v>
      </c>
      <c r="C5" t="s">
        <v>157</v>
      </c>
      <c r="D5" t="s">
        <v>150</v>
      </c>
      <c r="G5" t="str">
        <v>Axel Foley</v>
      </c>
    </row>
    <row r="6" spans="1:7" x14ac:dyDescent="0.45">
      <c r="A6" t="s">
        <v>160</v>
      </c>
      <c r="C6" t="s">
        <v>156</v>
      </c>
      <c r="G6" t="str">
        <v>Sarah Connor</v>
      </c>
    </row>
    <row r="7" spans="1:7" x14ac:dyDescent="0.45">
      <c r="A7" t="s">
        <v>148</v>
      </c>
      <c r="C7" t="s">
        <v>158</v>
      </c>
    </row>
    <row r="8" spans="1:7" x14ac:dyDescent="0.45">
      <c r="A8" t="s">
        <v>150</v>
      </c>
      <c r="C8" t="s">
        <v>155</v>
      </c>
    </row>
  </sheetData>
  <sortState xmlns:xlrd2="http://schemas.microsoft.com/office/spreadsheetml/2017/richdata2" ref="A2:A8">
    <sortCondition ref="A5"/>
  </sortState>
  <dataValidations count="1">
    <dataValidation type="list" allowBlank="1" showInputMessage="1" showErrorMessage="1" sqref="D2:D8" xr:uid="{4E53CCD0-798F-4A94-AB98-04983B0D4ED9}">
      <formula1>_xlfn.ANCHORARRAY($G$2)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Invoices</vt:lpstr>
      <vt:lpstr>Complex Lookups 1</vt:lpstr>
      <vt:lpstr>Complex Lookups 2</vt:lpstr>
      <vt:lpstr>Frequency</vt:lpstr>
      <vt:lpstr>DependentLists</vt:lpstr>
      <vt:lpstr>Chores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FILTER Function  Computergaga</dc:title>
  <dc:creator>Alan Murray</dc:creator>
  <cp:lastModifiedBy>Alan Murray</cp:lastModifiedBy>
  <dcterms:created xsi:type="dcterms:W3CDTF">2019-12-27T13:56:13Z</dcterms:created>
  <dcterms:modified xsi:type="dcterms:W3CDTF">2020-01-23T11:29:08Z</dcterms:modified>
</cp:coreProperties>
</file>