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Google Drive\Excel Files\"/>
    </mc:Choice>
  </mc:AlternateContent>
  <xr:revisionPtr revIDLastSave="0" documentId="13_ncr:1_{32F76914-2C72-4A57-8063-06892F2BD5B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ue Dates" sheetId="1" r:id="rId1"/>
    <sheet name="Icon Sets &amp; Data Bars" sheetId="3" r:id="rId2"/>
    <sheet name="Managing Rules" sheetId="4" r:id="rId3"/>
    <sheet name="CF on Entire Row" sheetId="6" r:id="rId4"/>
    <sheet name="Using Formula in CF" sheetId="5" r:id="rId5"/>
  </sheets>
  <definedNames>
    <definedName name="_xlnm._FilterDatabase" localSheetId="0" hidden="1">'Due Dates'!$A$1:$D$44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2" i="3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14" i="1"/>
  <c r="D15" i="1"/>
  <c r="D16" i="1"/>
  <c r="D17" i="1"/>
  <c r="D18" i="1"/>
  <c r="D19" i="1"/>
  <c r="D20" i="1"/>
  <c r="D8" i="1" l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13" i="1"/>
  <c r="D12" i="1"/>
  <c r="D11" i="1"/>
  <c r="D10" i="1"/>
  <c r="D9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<sst xmlns="http://schemas.openxmlformats.org/spreadsheetml/2006/main" count="543" uniqueCount="136">
  <si>
    <t>Lastname</t>
  </si>
  <si>
    <t>Firstname</t>
  </si>
  <si>
    <t>A20012</t>
  </si>
  <si>
    <t>A20013</t>
  </si>
  <si>
    <t>A20014</t>
  </si>
  <si>
    <t>A20015</t>
  </si>
  <si>
    <t>A20016</t>
  </si>
  <si>
    <t>A20017</t>
  </si>
  <si>
    <t>A20018</t>
  </si>
  <si>
    <t>A20019</t>
  </si>
  <si>
    <t>A20020</t>
  </si>
  <si>
    <t>A20021</t>
  </si>
  <si>
    <t>A20022</t>
  </si>
  <si>
    <t>A20023</t>
  </si>
  <si>
    <t>A20024</t>
  </si>
  <si>
    <t>A20025</t>
  </si>
  <si>
    <t>A20026</t>
  </si>
  <si>
    <t>A20027</t>
  </si>
  <si>
    <t>A20028</t>
  </si>
  <si>
    <t>A20029</t>
  </si>
  <si>
    <t>A20030</t>
  </si>
  <si>
    <t>A20031</t>
  </si>
  <si>
    <t>A20032</t>
  </si>
  <si>
    <t>A20033</t>
  </si>
  <si>
    <t>A20034</t>
  </si>
  <si>
    <t>A20035</t>
  </si>
  <si>
    <t>A20036</t>
  </si>
  <si>
    <t>A20037</t>
  </si>
  <si>
    <t>A20038</t>
  </si>
  <si>
    <t>A20039</t>
  </si>
  <si>
    <t>A20040</t>
  </si>
  <si>
    <t>A20041</t>
  </si>
  <si>
    <t>A20042</t>
  </si>
  <si>
    <t>A20043</t>
  </si>
  <si>
    <t>A20044</t>
  </si>
  <si>
    <t>A20045</t>
  </si>
  <si>
    <t>A20046</t>
  </si>
  <si>
    <t>A20047</t>
  </si>
  <si>
    <t>A20048</t>
  </si>
  <si>
    <t>A20049</t>
  </si>
  <si>
    <t>A20050</t>
  </si>
  <si>
    <t>A20051</t>
  </si>
  <si>
    <t>A20052</t>
  </si>
  <si>
    <t>A20053</t>
  </si>
  <si>
    <t>A20054</t>
  </si>
  <si>
    <t>Devonshire</t>
  </si>
  <si>
    <t>Alan</t>
  </si>
  <si>
    <t>Filmer</t>
  </si>
  <si>
    <t>Mark</t>
  </si>
  <si>
    <t>Connell</t>
  </si>
  <si>
    <t>Sarah</t>
  </si>
  <si>
    <t>Daish</t>
  </si>
  <si>
    <t>Liam</t>
  </si>
  <si>
    <t>Burgundy</t>
  </si>
  <si>
    <t>Rebecca</t>
  </si>
  <si>
    <t>Prost</t>
  </si>
  <si>
    <t>David</t>
  </si>
  <si>
    <t>Becker</t>
  </si>
  <si>
    <t>Steve</t>
  </si>
  <si>
    <t>McDonald</t>
  </si>
  <si>
    <t>Louise</t>
  </si>
  <si>
    <t>Patel</t>
  </si>
  <si>
    <t>Gita</t>
  </si>
  <si>
    <t>Smith</t>
  </si>
  <si>
    <t>Paul</t>
  </si>
  <si>
    <t>Frood</t>
  </si>
  <si>
    <t>Ian</t>
  </si>
  <si>
    <t>Cummings</t>
  </si>
  <si>
    <t>Jayde</t>
  </si>
  <si>
    <t>Hill</t>
  </si>
  <si>
    <t>Lauren</t>
  </si>
  <si>
    <t>Percy</t>
  </si>
  <si>
    <t>Ashley</t>
  </si>
  <si>
    <t>Banks</t>
  </si>
  <si>
    <t>Carlton</t>
  </si>
  <si>
    <t>Hollie</t>
  </si>
  <si>
    <t>Beckford</t>
  </si>
  <si>
    <t>Darren</t>
  </si>
  <si>
    <t>Dalby</t>
  </si>
  <si>
    <t>Carly</t>
  </si>
  <si>
    <t>Francis</t>
  </si>
  <si>
    <t>Jewell</t>
  </si>
  <si>
    <t>Anna</t>
  </si>
  <si>
    <t>Tanaka</t>
  </si>
  <si>
    <t>Elisa</t>
  </si>
  <si>
    <t>Kabaria</t>
  </si>
  <si>
    <t>Priti</t>
  </si>
  <si>
    <t>Bhudia</t>
  </si>
  <si>
    <t>Shanti</t>
  </si>
  <si>
    <t>Herd</t>
  </si>
  <si>
    <t>Plumer</t>
  </si>
  <si>
    <t>James</t>
  </si>
  <si>
    <t>Syrett</t>
  </si>
  <si>
    <t>Jo</t>
  </si>
  <si>
    <t>Hoy</t>
  </si>
  <si>
    <t>Chris</t>
  </si>
  <si>
    <t>Davies</t>
  </si>
  <si>
    <t>Laura</t>
  </si>
  <si>
    <t>Fidele</t>
  </si>
  <si>
    <t>Marielle</t>
  </si>
  <si>
    <t>Forbes</t>
  </si>
  <si>
    <t>Dean</t>
  </si>
  <si>
    <t>Lewis</t>
  </si>
  <si>
    <t>Denise</t>
  </si>
  <si>
    <t>Rhodes</t>
  </si>
  <si>
    <t>Kelly</t>
  </si>
  <si>
    <t>Fox</t>
  </si>
  <si>
    <t>Lucy</t>
  </si>
  <si>
    <t>Barker</t>
  </si>
  <si>
    <t>Sue</t>
  </si>
  <si>
    <t>Toseland</t>
  </si>
  <si>
    <t>Gifford</t>
  </si>
  <si>
    <t>Martin</t>
  </si>
  <si>
    <t>Day</t>
  </si>
  <si>
    <t>Daniel</t>
  </si>
  <si>
    <t>Brown</t>
  </si>
  <si>
    <t>Jones</t>
  </si>
  <si>
    <t>Christina</t>
  </si>
  <si>
    <t>Moore</t>
  </si>
  <si>
    <t>Shelley</t>
  </si>
  <si>
    <t>Tompkins</t>
  </si>
  <si>
    <t>Harris</t>
  </si>
  <si>
    <t>Harry</t>
  </si>
  <si>
    <t>Expiry Date</t>
  </si>
  <si>
    <t>Member No</t>
  </si>
  <si>
    <t>Product</t>
  </si>
  <si>
    <t>Last Month</t>
  </si>
  <si>
    <t>This Month</t>
  </si>
  <si>
    <t>A</t>
  </si>
  <si>
    <t>B</t>
  </si>
  <si>
    <t>C</t>
  </si>
  <si>
    <t>D</t>
  </si>
  <si>
    <t>E</t>
  </si>
  <si>
    <t>Task #</t>
  </si>
  <si>
    <t>% Complete</t>
  </si>
  <si>
    <t>Increase/
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</si>
</sst>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£&quot;* #,##0.00_-;\-&quot;£&quot;* #,##0.00_-;_-&quot;£&quot;* &quot;-&quot;??_-;_-@_-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14" fontId="0" fillId="0" borderId="0" xfId="0" applyNumberFormat="1"/>
    <xf numFmtId="49" fontId="0" fillId="0" borderId="0" xfId="0" applyNumberFormat="1"/>
    <xf numFmtId="0" fontId="2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9" fontId="0" fillId="0" borderId="0" xfId="0" applyNumberFormat="1"/>
    <xf numFmtId="9" fontId="0" fillId="0" borderId="0" xfId="2" applyFont="1"/>
    <xf numFmtId="9" fontId="0" fillId="0" borderId="0" xfId="2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3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zoomScale="180" zoomScaleNormal="180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3.140625" bestFit="1" customWidth="1"/>
    <col min="2" max="3" width="10" bestFit="1" customWidth="1"/>
    <col min="4" max="4" width="11.42578125" bestFit="1" customWidth="1"/>
    <col min="5" max="5" width="10.140625" bestFit="1" customWidth="1"/>
    <col min="6" max="6" width="9.42578125" bestFit="1" customWidth="1"/>
    <col min="7" max="7" width="10.140625" bestFit="1" customWidth="1"/>
  </cols>
  <sheetData>
    <row r="1" spans="1:7" x14ac:dyDescent="0.2">
      <c r="A1" s="1" t="s">
        <v>124</v>
      </c>
      <c r="B1" s="1" t="s">
        <v>0</v>
      </c>
      <c r="C1" s="1" t="s">
        <v>1</v>
      </c>
      <c r="D1" s="1" t="s">
        <v>123</v>
      </c>
    </row>
    <row r="2" spans="1:7" x14ac:dyDescent="0.2">
      <c r="A2" s="3" t="s">
        <v>2</v>
      </c>
      <c r="B2" s="4" t="s">
        <v>45</v>
      </c>
      <c r="C2" t="s">
        <v>46</v>
      </c>
      <c r="D2" s="2">
        <f ca="1">TODAY()+20</f>
        <v>44494</v>
      </c>
    </row>
    <row r="3" spans="1:7" x14ac:dyDescent="0.2">
      <c r="A3" s="3" t="s">
        <v>3</v>
      </c>
      <c r="B3" t="s">
        <v>47</v>
      </c>
      <c r="C3" t="s">
        <v>48</v>
      </c>
      <c r="D3" s="2">
        <f ca="1">TODAY()+140</f>
        <v>44614</v>
      </c>
    </row>
    <row r="4" spans="1:7" x14ac:dyDescent="0.2">
      <c r="A4" s="3" t="s">
        <v>4</v>
      </c>
      <c r="B4" t="s">
        <v>49</v>
      </c>
      <c r="C4" t="s">
        <v>50</v>
      </c>
      <c r="D4" s="2">
        <f ca="1">TODAY()+92</f>
        <v>44566</v>
      </c>
    </row>
    <row r="5" spans="1:7" x14ac:dyDescent="0.2">
      <c r="A5" s="3" t="s">
        <v>5</v>
      </c>
      <c r="B5" t="s">
        <v>51</v>
      </c>
      <c r="C5" t="s">
        <v>52</v>
      </c>
      <c r="D5" s="2">
        <f ca="1">TODAY()+250</f>
        <v>44724</v>
      </c>
    </row>
    <row r="6" spans="1:7" x14ac:dyDescent="0.2">
      <c r="A6" s="3" t="s">
        <v>6</v>
      </c>
      <c r="B6" t="s">
        <v>53</v>
      </c>
      <c r="C6" t="s">
        <v>54</v>
      </c>
      <c r="D6" s="2">
        <f ca="1">TODAY()-2</f>
        <v>44472</v>
      </c>
      <c r="F6" s="1"/>
      <c r="G6" s="1"/>
    </row>
    <row r="7" spans="1:7" x14ac:dyDescent="0.2">
      <c r="A7" s="3" t="s">
        <v>7</v>
      </c>
      <c r="B7" t="s">
        <v>55</v>
      </c>
      <c r="C7" t="s">
        <v>56</v>
      </c>
      <c r="D7" s="2">
        <f ca="1">TODAY()+111</f>
        <v>44585</v>
      </c>
      <c r="G7" s="2"/>
    </row>
    <row r="8" spans="1:7" x14ac:dyDescent="0.2">
      <c r="A8" s="3" t="s">
        <v>8</v>
      </c>
      <c r="B8" t="s">
        <v>57</v>
      </c>
      <c r="C8" t="s">
        <v>58</v>
      </c>
      <c r="D8" s="2">
        <f ca="1">TODAY()+95</f>
        <v>44569</v>
      </c>
    </row>
    <row r="9" spans="1:7" x14ac:dyDescent="0.2">
      <c r="A9" s="3" t="s">
        <v>9</v>
      </c>
      <c r="B9" t="s">
        <v>59</v>
      </c>
      <c r="C9" t="s">
        <v>60</v>
      </c>
      <c r="D9" s="2">
        <f ca="1">TODAY()+300</f>
        <v>44774</v>
      </c>
      <c r="E9" s="2"/>
    </row>
    <row r="10" spans="1:7" x14ac:dyDescent="0.2">
      <c r="A10" s="3" t="s">
        <v>10</v>
      </c>
      <c r="B10" t="s">
        <v>61</v>
      </c>
      <c r="C10" t="s">
        <v>62</v>
      </c>
      <c r="D10" s="2">
        <f ca="1">TODAY()+178</f>
        <v>44652</v>
      </c>
    </row>
    <row r="11" spans="1:7" x14ac:dyDescent="0.2">
      <c r="A11" s="3" t="s">
        <v>11</v>
      </c>
      <c r="B11" t="s">
        <v>63</v>
      </c>
      <c r="C11" t="s">
        <v>64</v>
      </c>
      <c r="D11" s="2">
        <f ca="1">TODAY()+6</f>
        <v>44480</v>
      </c>
    </row>
    <row r="12" spans="1:7" x14ac:dyDescent="0.2">
      <c r="A12" s="3" t="s">
        <v>12</v>
      </c>
      <c r="B12" t="s">
        <v>65</v>
      </c>
      <c r="C12" t="s">
        <v>66</v>
      </c>
      <c r="D12" s="2">
        <f ca="1">TODAY()+63</f>
        <v>44537</v>
      </c>
    </row>
    <row r="13" spans="1:7" x14ac:dyDescent="0.2">
      <c r="A13" s="3" t="s">
        <v>13</v>
      </c>
      <c r="B13" t="s">
        <v>67</v>
      </c>
      <c r="C13" t="s">
        <v>68</v>
      </c>
      <c r="D13" s="2">
        <f ca="1">TODAY()+211</f>
        <v>44685</v>
      </c>
    </row>
    <row r="14" spans="1:7" x14ac:dyDescent="0.2">
      <c r="A14" s="3" t="s">
        <v>14</v>
      </c>
      <c r="B14" t="s">
        <v>69</v>
      </c>
      <c r="C14" t="s">
        <v>70</v>
      </c>
      <c r="D14" s="2">
        <f ca="1">TODAY()+75</f>
        <v>44549</v>
      </c>
    </row>
    <row r="15" spans="1:7" x14ac:dyDescent="0.2">
      <c r="A15" s="3" t="s">
        <v>15</v>
      </c>
      <c r="B15" t="s">
        <v>71</v>
      </c>
      <c r="C15" t="s">
        <v>72</v>
      </c>
      <c r="D15" s="2">
        <f ca="1">TODAY()+105</f>
        <v>44579</v>
      </c>
    </row>
    <row r="16" spans="1:7" x14ac:dyDescent="0.2">
      <c r="A16" s="3" t="s">
        <v>16</v>
      </c>
      <c r="B16" t="s">
        <v>73</v>
      </c>
      <c r="C16" t="s">
        <v>74</v>
      </c>
      <c r="D16" s="2">
        <f ca="1">TODAY()+55</f>
        <v>44529</v>
      </c>
    </row>
    <row r="17" spans="1:4" x14ac:dyDescent="0.2">
      <c r="A17" s="3" t="s">
        <v>17</v>
      </c>
      <c r="B17" t="s">
        <v>63</v>
      </c>
      <c r="C17" t="s">
        <v>75</v>
      </c>
      <c r="D17" s="2">
        <f ca="1">TODAY()+172</f>
        <v>44646</v>
      </c>
    </row>
    <row r="18" spans="1:4" x14ac:dyDescent="0.2">
      <c r="A18" s="3" t="s">
        <v>18</v>
      </c>
      <c r="B18" t="s">
        <v>76</v>
      </c>
      <c r="C18" t="s">
        <v>77</v>
      </c>
      <c r="D18" s="2">
        <f ca="1">TODAY()+136</f>
        <v>44610</v>
      </c>
    </row>
    <row r="19" spans="1:4" x14ac:dyDescent="0.2">
      <c r="A19" s="3" t="s">
        <v>19</v>
      </c>
      <c r="B19" t="s">
        <v>78</v>
      </c>
      <c r="C19" t="s">
        <v>79</v>
      </c>
      <c r="D19" s="2">
        <f ca="1">TODAY()+239</f>
        <v>44713</v>
      </c>
    </row>
    <row r="20" spans="1:4" x14ac:dyDescent="0.2">
      <c r="A20" s="3" t="s">
        <v>20</v>
      </c>
      <c r="B20" t="s">
        <v>80</v>
      </c>
      <c r="C20" t="s">
        <v>66</v>
      </c>
      <c r="D20" s="2">
        <f ca="1">TODAY()-30</f>
        <v>44444</v>
      </c>
    </row>
    <row r="21" spans="1:4" x14ac:dyDescent="0.2">
      <c r="A21" s="3" t="s">
        <v>21</v>
      </c>
      <c r="B21" t="s">
        <v>81</v>
      </c>
      <c r="C21" t="s">
        <v>82</v>
      </c>
      <c r="D21" s="2">
        <f ca="1">TODAY()+290</f>
        <v>44764</v>
      </c>
    </row>
    <row r="22" spans="1:4" x14ac:dyDescent="0.2">
      <c r="A22" s="3" t="s">
        <v>22</v>
      </c>
      <c r="B22" t="s">
        <v>83</v>
      </c>
      <c r="C22" t="s">
        <v>84</v>
      </c>
      <c r="D22" s="2">
        <f ca="1">TODAY()+15</f>
        <v>44489</v>
      </c>
    </row>
    <row r="23" spans="1:4" x14ac:dyDescent="0.2">
      <c r="A23" s="3" t="s">
        <v>23</v>
      </c>
      <c r="B23" t="s">
        <v>85</v>
      </c>
      <c r="C23" t="s">
        <v>86</v>
      </c>
      <c r="D23" s="2">
        <f ca="1">TODAY()-4</f>
        <v>44470</v>
      </c>
    </row>
    <row r="24" spans="1:4" x14ac:dyDescent="0.2">
      <c r="A24" s="3" t="s">
        <v>24</v>
      </c>
      <c r="B24" t="s">
        <v>89</v>
      </c>
      <c r="C24" t="s">
        <v>77</v>
      </c>
      <c r="D24" s="2">
        <f ca="1">TODAY()+64</f>
        <v>44538</v>
      </c>
    </row>
    <row r="25" spans="1:4" x14ac:dyDescent="0.2">
      <c r="A25" s="3" t="s">
        <v>25</v>
      </c>
      <c r="B25" t="s">
        <v>90</v>
      </c>
      <c r="C25" t="s">
        <v>91</v>
      </c>
      <c r="D25" s="2">
        <f ca="1">TODAY()+95</f>
        <v>44569</v>
      </c>
    </row>
    <row r="26" spans="1:4" x14ac:dyDescent="0.2">
      <c r="A26" s="3" t="s">
        <v>26</v>
      </c>
      <c r="B26" t="s">
        <v>92</v>
      </c>
      <c r="C26" t="s">
        <v>93</v>
      </c>
      <c r="D26" s="2">
        <f ca="1">TODAY()+215</f>
        <v>44689</v>
      </c>
    </row>
    <row r="27" spans="1:4" x14ac:dyDescent="0.2">
      <c r="A27" s="3" t="s">
        <v>27</v>
      </c>
      <c r="B27" t="s">
        <v>63</v>
      </c>
      <c r="C27" t="s">
        <v>60</v>
      </c>
      <c r="D27" s="2">
        <f ca="1">TODAY()+310</f>
        <v>44784</v>
      </c>
    </row>
    <row r="28" spans="1:4" x14ac:dyDescent="0.2">
      <c r="A28" s="3" t="s">
        <v>28</v>
      </c>
      <c r="B28" t="s">
        <v>94</v>
      </c>
      <c r="C28" t="s">
        <v>95</v>
      </c>
      <c r="D28" s="2">
        <f ca="1">TODAY()+108</f>
        <v>44582</v>
      </c>
    </row>
    <row r="29" spans="1:4" x14ac:dyDescent="0.2">
      <c r="A29" s="3" t="s">
        <v>29</v>
      </c>
      <c r="B29" t="s">
        <v>96</v>
      </c>
      <c r="C29" t="s">
        <v>97</v>
      </c>
      <c r="D29" s="2">
        <f ca="1">TODAY()+40</f>
        <v>44514</v>
      </c>
    </row>
    <row r="30" spans="1:4" x14ac:dyDescent="0.2">
      <c r="A30" s="3" t="s">
        <v>30</v>
      </c>
      <c r="B30" t="s">
        <v>98</v>
      </c>
      <c r="C30" t="s">
        <v>99</v>
      </c>
      <c r="D30" s="2">
        <f ca="1">TODAY()+234</f>
        <v>44708</v>
      </c>
    </row>
    <row r="31" spans="1:4" x14ac:dyDescent="0.2">
      <c r="A31" s="3" t="s">
        <v>31</v>
      </c>
      <c r="B31" t="s">
        <v>87</v>
      </c>
      <c r="C31" t="s">
        <v>88</v>
      </c>
      <c r="D31" s="2">
        <f ca="1">TODAY()+304</f>
        <v>44778</v>
      </c>
    </row>
    <row r="32" spans="1:4" x14ac:dyDescent="0.2">
      <c r="A32" s="3" t="s">
        <v>32</v>
      </c>
      <c r="B32" t="s">
        <v>100</v>
      </c>
      <c r="C32" t="s">
        <v>101</v>
      </c>
      <c r="D32" s="2">
        <f ca="1">TODAY()+278</f>
        <v>44752</v>
      </c>
    </row>
    <row r="33" spans="1:4" x14ac:dyDescent="0.2">
      <c r="A33" s="3" t="s">
        <v>33</v>
      </c>
      <c r="B33" t="s">
        <v>104</v>
      </c>
      <c r="C33" t="s">
        <v>105</v>
      </c>
      <c r="D33" s="2">
        <f ca="1">TODAY()-43</f>
        <v>44431</v>
      </c>
    </row>
    <row r="34" spans="1:4" x14ac:dyDescent="0.2">
      <c r="A34" s="3" t="s">
        <v>34</v>
      </c>
      <c r="B34" t="s">
        <v>106</v>
      </c>
      <c r="C34" t="s">
        <v>107</v>
      </c>
      <c r="D34" s="2">
        <f ca="1">TODAY()+84</f>
        <v>44558</v>
      </c>
    </row>
    <row r="35" spans="1:4" x14ac:dyDescent="0.2">
      <c r="A35" s="3" t="s">
        <v>35</v>
      </c>
      <c r="B35" t="s">
        <v>108</v>
      </c>
      <c r="C35" t="s">
        <v>109</v>
      </c>
      <c r="D35" s="2">
        <f ca="1">TODAY()+200</f>
        <v>44674</v>
      </c>
    </row>
    <row r="36" spans="1:4" x14ac:dyDescent="0.2">
      <c r="A36" s="3" t="s">
        <v>36</v>
      </c>
      <c r="B36" t="s">
        <v>110</v>
      </c>
      <c r="C36" t="s">
        <v>91</v>
      </c>
      <c r="D36" s="2">
        <f ca="1">TODAY()+67</f>
        <v>44541</v>
      </c>
    </row>
    <row r="37" spans="1:4" x14ac:dyDescent="0.2">
      <c r="A37" s="3" t="s">
        <v>37</v>
      </c>
      <c r="B37" t="s">
        <v>102</v>
      </c>
      <c r="C37" t="s">
        <v>103</v>
      </c>
      <c r="D37" s="2">
        <f ca="1">TODAY()+95</f>
        <v>44569</v>
      </c>
    </row>
    <row r="38" spans="1:4" x14ac:dyDescent="0.2">
      <c r="A38" s="3" t="s">
        <v>38</v>
      </c>
      <c r="B38" t="s">
        <v>111</v>
      </c>
      <c r="C38" t="s">
        <v>112</v>
      </c>
      <c r="D38" s="2">
        <f ca="1">TODAY()+150</f>
        <v>44624</v>
      </c>
    </row>
    <row r="39" spans="1:4" x14ac:dyDescent="0.2">
      <c r="A39" s="3" t="s">
        <v>39</v>
      </c>
      <c r="B39" t="s">
        <v>113</v>
      </c>
      <c r="C39" t="s">
        <v>114</v>
      </c>
      <c r="D39" s="2">
        <f ca="1">TODAY()+213</f>
        <v>44687</v>
      </c>
    </row>
    <row r="40" spans="1:4" x14ac:dyDescent="0.2">
      <c r="A40" s="3" t="s">
        <v>40</v>
      </c>
      <c r="B40" t="s">
        <v>115</v>
      </c>
      <c r="C40" t="s">
        <v>91</v>
      </c>
      <c r="D40" s="2">
        <f ca="1">TODAY()+290</f>
        <v>44764</v>
      </c>
    </row>
    <row r="41" spans="1:4" x14ac:dyDescent="0.2">
      <c r="A41" s="3" t="s">
        <v>41</v>
      </c>
      <c r="B41" t="s">
        <v>116</v>
      </c>
      <c r="C41" t="s">
        <v>117</v>
      </c>
      <c r="D41" s="2">
        <f ca="1">TODAY()+76</f>
        <v>44550</v>
      </c>
    </row>
    <row r="42" spans="1:4" x14ac:dyDescent="0.2">
      <c r="A42" s="3" t="s">
        <v>42</v>
      </c>
      <c r="B42" t="s">
        <v>118</v>
      </c>
      <c r="C42" t="s">
        <v>119</v>
      </c>
      <c r="D42" s="2">
        <f ca="1">TODAY()+92</f>
        <v>44566</v>
      </c>
    </row>
    <row r="43" spans="1:4" x14ac:dyDescent="0.2">
      <c r="A43" s="3" t="s">
        <v>43</v>
      </c>
      <c r="B43" t="s">
        <v>120</v>
      </c>
      <c r="C43" t="s">
        <v>50</v>
      </c>
      <c r="D43" s="2">
        <f ca="1">TODAY()+120</f>
        <v>44594</v>
      </c>
    </row>
    <row r="44" spans="1:4" x14ac:dyDescent="0.2">
      <c r="A44" s="3" t="s">
        <v>44</v>
      </c>
      <c r="B44" t="s">
        <v>121</v>
      </c>
      <c r="C44" t="s">
        <v>122</v>
      </c>
      <c r="D44" s="2">
        <f ca="1">TODAY()+270</f>
        <v>44744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tabSelected="1" zoomScale="140" zoomScaleNormal="140" workbookViewId="0">
      <selection activeCell="D2" sqref="D2"/>
    </sheetView>
  </sheetViews>
  <sheetFormatPr defaultRowHeight="12.75" x14ac:dyDescent="0.2"/>
  <cols>
    <col min="2" max="4" width="12.140625" bestFit="1" customWidth="1"/>
    <col min="7" max="7" width="11.7109375" bestFit="1" customWidth="1"/>
  </cols>
  <sheetData>
    <row r="1" spans="1:7" ht="31.5" customHeight="1" x14ac:dyDescent="0.2">
      <c r="A1" s="5" t="s">
        <v>125</v>
      </c>
      <c r="B1" s="5" t="s">
        <v>126</v>
      </c>
      <c r="C1" s="5" t="s">
        <v>127</v>
      </c>
      <c r="D1" s="11" t="s">
        <v>135</v>
      </c>
      <c r="F1" s="5" t="s">
        <v>133</v>
      </c>
      <c r="G1" s="5" t="s">
        <v>134</v>
      </c>
    </row>
    <row r="2" spans="1:7" ht="24.95" customHeight="1" x14ac:dyDescent="0.2">
      <c r="A2" s="6" t="s">
        <v>128</v>
      </c>
      <c r="B2" s="7">
        <v>22000</v>
      </c>
      <c r="C2" s="7">
        <v>23000</v>
      </c>
      <c r="D2" s="10">
        <f>(C2-B2)/B2</f>
        <v>4.5454545454545456E-2</v>
      </c>
      <c r="F2">
        <v>1</v>
      </c>
      <c r="G2" s="8">
        <v>0.23</v>
      </c>
    </row>
    <row r="3" spans="1:7" ht="24.95" customHeight="1" x14ac:dyDescent="0.2">
      <c r="A3" s="6" t="s">
        <v>129</v>
      </c>
      <c r="B3" s="7">
        <v>18700</v>
      </c>
      <c r="C3" s="7">
        <v>19000</v>
      </c>
      <c r="D3" s="10">
        <f t="shared" ref="D3:D6" si="0">(C3-B3)/B3</f>
        <v>1.6042780748663103E-2</v>
      </c>
      <c r="F3">
        <v>2</v>
      </c>
      <c r="G3" s="9">
        <v>0</v>
      </c>
    </row>
    <row r="4" spans="1:7" ht="24.95" customHeight="1" x14ac:dyDescent="0.2">
      <c r="A4" s="6" t="s">
        <v>130</v>
      </c>
      <c r="B4" s="7">
        <v>34100</v>
      </c>
      <c r="C4" s="7">
        <v>29500</v>
      </c>
      <c r="D4" s="10">
        <f t="shared" si="0"/>
        <v>-0.13489736070381231</v>
      </c>
      <c r="F4">
        <v>3</v>
      </c>
      <c r="G4" s="8">
        <v>0.4</v>
      </c>
    </row>
    <row r="5" spans="1:7" ht="24.95" customHeight="1" x14ac:dyDescent="0.2">
      <c r="A5" s="6" t="s">
        <v>131</v>
      </c>
      <c r="B5" s="7">
        <v>15600</v>
      </c>
      <c r="C5" s="7">
        <v>18000</v>
      </c>
      <c r="D5" s="10">
        <f t="shared" si="0"/>
        <v>0.15384615384615385</v>
      </c>
      <c r="F5">
        <v>4</v>
      </c>
      <c r="G5" s="8">
        <v>0.67</v>
      </c>
    </row>
    <row r="6" spans="1:7" ht="24.95" customHeight="1" x14ac:dyDescent="0.2">
      <c r="A6" s="6" t="s">
        <v>132</v>
      </c>
      <c r="B6" s="7">
        <v>19500</v>
      </c>
      <c r="C6" s="7">
        <v>19100</v>
      </c>
      <c r="D6" s="10">
        <f t="shared" si="0"/>
        <v>-2.0512820512820513E-2</v>
      </c>
      <c r="F6">
        <v>5</v>
      </c>
      <c r="G6" s="8">
        <v>0.12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4"/>
  <sheetViews>
    <sheetView zoomScale="180" zoomScaleNormal="180" workbookViewId="0">
      <pane ySplit="1" topLeftCell="A2" activePane="bottomLeft" state="frozen"/>
      <selection pane="bottomLeft" activeCell="C11" sqref="C11"/>
    </sheetView>
  </sheetViews>
  <sheetFormatPr defaultRowHeight="12.75" x14ac:dyDescent="0.2"/>
  <cols>
    <col min="1" max="1" width="11.42578125" bestFit="1" customWidth="1"/>
    <col min="2" max="2" width="10.42578125" bestFit="1" customWidth="1"/>
    <col min="3" max="3" width="10" bestFit="1" customWidth="1"/>
    <col min="4" max="4" width="11.42578125" bestFit="1" customWidth="1"/>
  </cols>
  <sheetData>
    <row r="1" spans="1:4" x14ac:dyDescent="0.2">
      <c r="A1" s="1" t="s">
        <v>124</v>
      </c>
      <c r="B1" s="1" t="s">
        <v>0</v>
      </c>
      <c r="C1" s="1" t="s">
        <v>1</v>
      </c>
      <c r="D1" s="1" t="s">
        <v>123</v>
      </c>
    </row>
    <row r="2" spans="1:4" x14ac:dyDescent="0.2">
      <c r="A2" s="3" t="s">
        <v>2</v>
      </c>
      <c r="B2" s="4" t="s">
        <v>45</v>
      </c>
      <c r="C2" t="s">
        <v>46</v>
      </c>
      <c r="D2" s="2">
        <f ca="1">TODAY()+20</f>
        <v>44494</v>
      </c>
    </row>
    <row r="3" spans="1:4" x14ac:dyDescent="0.2">
      <c r="A3" s="3" t="s">
        <v>3</v>
      </c>
      <c r="B3" t="s">
        <v>47</v>
      </c>
      <c r="C3" t="s">
        <v>48</v>
      </c>
      <c r="D3" s="2">
        <f ca="1">TODAY()+140</f>
        <v>44614</v>
      </c>
    </row>
    <row r="4" spans="1:4" x14ac:dyDescent="0.2">
      <c r="A4" s="3" t="s">
        <v>4</v>
      </c>
      <c r="B4" t="s">
        <v>49</v>
      </c>
      <c r="C4" t="s">
        <v>50</v>
      </c>
      <c r="D4" s="2">
        <f ca="1">TODAY()+92</f>
        <v>44566</v>
      </c>
    </row>
    <row r="5" spans="1:4" x14ac:dyDescent="0.2">
      <c r="A5" s="3" t="s">
        <v>5</v>
      </c>
      <c r="B5" t="s">
        <v>51</v>
      </c>
      <c r="C5" t="s">
        <v>52</v>
      </c>
      <c r="D5" s="2">
        <f ca="1">TODAY()+250</f>
        <v>44724</v>
      </c>
    </row>
    <row r="6" spans="1:4" x14ac:dyDescent="0.2">
      <c r="A6" s="3" t="s">
        <v>6</v>
      </c>
      <c r="B6" t="s">
        <v>53</v>
      </c>
      <c r="C6" t="s">
        <v>54</v>
      </c>
      <c r="D6" s="2">
        <f ca="1">TODAY()-2</f>
        <v>44472</v>
      </c>
    </row>
    <row r="7" spans="1:4" x14ac:dyDescent="0.2">
      <c r="A7" s="3" t="s">
        <v>7</v>
      </c>
      <c r="B7" t="s">
        <v>55</v>
      </c>
      <c r="C7" t="s">
        <v>56</v>
      </c>
      <c r="D7" s="2">
        <f ca="1">TODAY()+111</f>
        <v>44585</v>
      </c>
    </row>
    <row r="8" spans="1:4" x14ac:dyDescent="0.2">
      <c r="A8" s="3" t="s">
        <v>8</v>
      </c>
      <c r="B8" t="s">
        <v>57</v>
      </c>
      <c r="C8" t="s">
        <v>58</v>
      </c>
      <c r="D8" s="2">
        <f ca="1">TODAY()+95</f>
        <v>44569</v>
      </c>
    </row>
    <row r="9" spans="1:4" x14ac:dyDescent="0.2">
      <c r="A9" s="3" t="s">
        <v>9</v>
      </c>
      <c r="B9" t="s">
        <v>59</v>
      </c>
      <c r="C9" t="s">
        <v>60</v>
      </c>
      <c r="D9" s="2">
        <f ca="1">TODAY()+300</f>
        <v>44774</v>
      </c>
    </row>
    <row r="10" spans="1:4" x14ac:dyDescent="0.2">
      <c r="A10" s="3" t="s">
        <v>10</v>
      </c>
      <c r="B10" t="s">
        <v>61</v>
      </c>
      <c r="C10" t="s">
        <v>62</v>
      </c>
      <c r="D10" s="2">
        <f ca="1">TODAY()+178</f>
        <v>44652</v>
      </c>
    </row>
    <row r="11" spans="1:4" x14ac:dyDescent="0.2">
      <c r="A11" s="3" t="s">
        <v>11</v>
      </c>
      <c r="B11" t="s">
        <v>63</v>
      </c>
      <c r="C11" t="s">
        <v>64</v>
      </c>
      <c r="D11" s="2">
        <f ca="1">TODAY()+6</f>
        <v>44480</v>
      </c>
    </row>
    <row r="12" spans="1:4" x14ac:dyDescent="0.2">
      <c r="A12" s="3" t="s">
        <v>12</v>
      </c>
      <c r="B12" t="s">
        <v>65</v>
      </c>
      <c r="C12" t="s">
        <v>66</v>
      </c>
      <c r="D12" s="2">
        <f ca="1">TODAY()+63</f>
        <v>44537</v>
      </c>
    </row>
    <row r="13" spans="1:4" x14ac:dyDescent="0.2">
      <c r="A13" s="3" t="s">
        <v>13</v>
      </c>
      <c r="B13" t="s">
        <v>67</v>
      </c>
      <c r="C13" t="s">
        <v>68</v>
      </c>
      <c r="D13" s="2">
        <f ca="1">TODAY()+211</f>
        <v>44685</v>
      </c>
    </row>
    <row r="14" spans="1:4" x14ac:dyDescent="0.2">
      <c r="A14" s="3" t="s">
        <v>14</v>
      </c>
      <c r="B14" t="s">
        <v>69</v>
      </c>
      <c r="C14" t="s">
        <v>70</v>
      </c>
      <c r="D14" s="2">
        <f ca="1">TODAY()+75</f>
        <v>44549</v>
      </c>
    </row>
    <row r="15" spans="1:4" x14ac:dyDescent="0.2">
      <c r="A15" s="3" t="s">
        <v>15</v>
      </c>
      <c r="B15" t="s">
        <v>71</v>
      </c>
      <c r="C15" t="s">
        <v>72</v>
      </c>
      <c r="D15" s="2">
        <f ca="1">TODAY()+105</f>
        <v>44579</v>
      </c>
    </row>
    <row r="16" spans="1:4" x14ac:dyDescent="0.2">
      <c r="A16" s="3" t="s">
        <v>16</v>
      </c>
      <c r="B16" t="s">
        <v>73</v>
      </c>
      <c r="C16" t="s">
        <v>74</v>
      </c>
      <c r="D16" s="2">
        <f ca="1">TODAY()+55</f>
        <v>44529</v>
      </c>
    </row>
    <row r="17" spans="1:4" x14ac:dyDescent="0.2">
      <c r="A17" s="3" t="s">
        <v>17</v>
      </c>
      <c r="B17" t="s">
        <v>63</v>
      </c>
      <c r="C17" t="s">
        <v>75</v>
      </c>
      <c r="D17" s="2">
        <f ca="1">TODAY()+172</f>
        <v>44646</v>
      </c>
    </row>
    <row r="18" spans="1:4" x14ac:dyDescent="0.2">
      <c r="A18" s="3" t="s">
        <v>18</v>
      </c>
      <c r="B18" t="s">
        <v>76</v>
      </c>
      <c r="C18" t="s">
        <v>77</v>
      </c>
      <c r="D18" s="2">
        <f ca="1">TODAY()+136</f>
        <v>44610</v>
      </c>
    </row>
    <row r="19" spans="1:4" x14ac:dyDescent="0.2">
      <c r="A19" s="3" t="s">
        <v>19</v>
      </c>
      <c r="B19" t="s">
        <v>78</v>
      </c>
      <c r="C19" t="s">
        <v>79</v>
      </c>
      <c r="D19" s="2">
        <f ca="1">TODAY()+239</f>
        <v>44713</v>
      </c>
    </row>
    <row r="20" spans="1:4" x14ac:dyDescent="0.2">
      <c r="A20" s="3" t="s">
        <v>20</v>
      </c>
      <c r="B20" t="s">
        <v>80</v>
      </c>
      <c r="C20" t="s">
        <v>66</v>
      </c>
      <c r="D20" s="2">
        <f ca="1">TODAY()-30</f>
        <v>44444</v>
      </c>
    </row>
    <row r="21" spans="1:4" x14ac:dyDescent="0.2">
      <c r="A21" s="3" t="s">
        <v>21</v>
      </c>
      <c r="B21" t="s">
        <v>81</v>
      </c>
      <c r="C21" t="s">
        <v>82</v>
      </c>
      <c r="D21" s="2">
        <f ca="1">TODAY()+290</f>
        <v>44764</v>
      </c>
    </row>
    <row r="22" spans="1:4" x14ac:dyDescent="0.2">
      <c r="A22" s="3" t="s">
        <v>22</v>
      </c>
      <c r="B22" t="s">
        <v>83</v>
      </c>
      <c r="C22" t="s">
        <v>84</v>
      </c>
      <c r="D22" s="2">
        <f ca="1">TODAY()+15</f>
        <v>44489</v>
      </c>
    </row>
    <row r="23" spans="1:4" x14ac:dyDescent="0.2">
      <c r="A23" s="3" t="s">
        <v>23</v>
      </c>
      <c r="B23" t="s">
        <v>85</v>
      </c>
      <c r="C23" t="s">
        <v>86</v>
      </c>
      <c r="D23" s="2">
        <f ca="1">TODAY()-4</f>
        <v>44470</v>
      </c>
    </row>
    <row r="24" spans="1:4" x14ac:dyDescent="0.2">
      <c r="A24" s="3" t="s">
        <v>24</v>
      </c>
      <c r="B24" t="s">
        <v>89</v>
      </c>
      <c r="C24" t="s">
        <v>77</v>
      </c>
      <c r="D24" s="2">
        <f ca="1">TODAY()+64</f>
        <v>44538</v>
      </c>
    </row>
    <row r="25" spans="1:4" x14ac:dyDescent="0.2">
      <c r="A25" s="3" t="s">
        <v>25</v>
      </c>
      <c r="B25" t="s">
        <v>90</v>
      </c>
      <c r="C25" t="s">
        <v>91</v>
      </c>
      <c r="D25" s="2">
        <f ca="1">TODAY()+95</f>
        <v>44569</v>
      </c>
    </row>
    <row r="26" spans="1:4" x14ac:dyDescent="0.2">
      <c r="A26" s="3" t="s">
        <v>26</v>
      </c>
      <c r="B26" t="s">
        <v>92</v>
      </c>
      <c r="C26" t="s">
        <v>93</v>
      </c>
      <c r="D26" s="2">
        <f ca="1">TODAY()+215</f>
        <v>44689</v>
      </c>
    </row>
    <row r="27" spans="1:4" x14ac:dyDescent="0.2">
      <c r="A27" s="3" t="s">
        <v>27</v>
      </c>
      <c r="B27" t="s">
        <v>63</v>
      </c>
      <c r="C27" t="s">
        <v>60</v>
      </c>
      <c r="D27" s="2">
        <f ca="1">TODAY()+310</f>
        <v>44784</v>
      </c>
    </row>
    <row r="28" spans="1:4" x14ac:dyDescent="0.2">
      <c r="A28" s="3" t="s">
        <v>28</v>
      </c>
      <c r="B28" t="s">
        <v>94</v>
      </c>
      <c r="C28" t="s">
        <v>95</v>
      </c>
      <c r="D28" s="2">
        <f ca="1">TODAY()+108</f>
        <v>44582</v>
      </c>
    </row>
    <row r="29" spans="1:4" x14ac:dyDescent="0.2">
      <c r="A29" s="3" t="s">
        <v>29</v>
      </c>
      <c r="B29" t="s">
        <v>96</v>
      </c>
      <c r="C29" t="s">
        <v>97</v>
      </c>
      <c r="D29" s="2">
        <f ca="1">TODAY()+40</f>
        <v>44514</v>
      </c>
    </row>
    <row r="30" spans="1:4" x14ac:dyDescent="0.2">
      <c r="A30" s="3" t="s">
        <v>30</v>
      </c>
      <c r="B30" t="s">
        <v>98</v>
      </c>
      <c r="C30" t="s">
        <v>99</v>
      </c>
      <c r="D30" s="2">
        <f ca="1">TODAY()+234</f>
        <v>44708</v>
      </c>
    </row>
    <row r="31" spans="1:4" x14ac:dyDescent="0.2">
      <c r="A31" s="3" t="s">
        <v>31</v>
      </c>
      <c r="B31" t="s">
        <v>87</v>
      </c>
      <c r="C31" t="s">
        <v>88</v>
      </c>
      <c r="D31" s="2">
        <f ca="1">TODAY()+304</f>
        <v>44778</v>
      </c>
    </row>
    <row r="32" spans="1:4" x14ac:dyDescent="0.2">
      <c r="A32" s="3" t="s">
        <v>32</v>
      </c>
      <c r="B32" t="s">
        <v>100</v>
      </c>
      <c r="C32" t="s">
        <v>101</v>
      </c>
      <c r="D32" s="2">
        <f ca="1">TODAY()+278</f>
        <v>44752</v>
      </c>
    </row>
    <row r="33" spans="1:4" x14ac:dyDescent="0.2">
      <c r="A33" s="3" t="s">
        <v>33</v>
      </c>
      <c r="B33" t="s">
        <v>104</v>
      </c>
      <c r="C33" t="s">
        <v>105</v>
      </c>
      <c r="D33" s="2">
        <f ca="1">TODAY()-43</f>
        <v>44431</v>
      </c>
    </row>
    <row r="34" spans="1:4" x14ac:dyDescent="0.2">
      <c r="A34" s="3" t="s">
        <v>34</v>
      </c>
      <c r="B34" t="s">
        <v>106</v>
      </c>
      <c r="C34" t="s">
        <v>107</v>
      </c>
      <c r="D34" s="2">
        <f ca="1">TODAY()+84</f>
        <v>44558</v>
      </c>
    </row>
    <row r="35" spans="1:4" x14ac:dyDescent="0.2">
      <c r="A35" s="3" t="s">
        <v>35</v>
      </c>
      <c r="B35" t="s">
        <v>108</v>
      </c>
      <c r="C35" t="s">
        <v>109</v>
      </c>
      <c r="D35" s="2">
        <f ca="1">TODAY()+200</f>
        <v>44674</v>
      </c>
    </row>
    <row r="36" spans="1:4" x14ac:dyDescent="0.2">
      <c r="A36" s="3" t="s">
        <v>36</v>
      </c>
      <c r="B36" t="s">
        <v>110</v>
      </c>
      <c r="C36" t="s">
        <v>91</v>
      </c>
      <c r="D36" s="2">
        <f ca="1">TODAY()+67</f>
        <v>44541</v>
      </c>
    </row>
    <row r="37" spans="1:4" x14ac:dyDescent="0.2">
      <c r="A37" s="3" t="s">
        <v>37</v>
      </c>
      <c r="B37" t="s">
        <v>102</v>
      </c>
      <c r="C37" t="s">
        <v>103</v>
      </c>
      <c r="D37" s="2">
        <f ca="1">TODAY()+95</f>
        <v>44569</v>
      </c>
    </row>
    <row r="38" spans="1:4" x14ac:dyDescent="0.2">
      <c r="A38" s="3" t="s">
        <v>38</v>
      </c>
      <c r="B38" t="s">
        <v>111</v>
      </c>
      <c r="C38" t="s">
        <v>112</v>
      </c>
      <c r="D38" s="2">
        <f ca="1">TODAY()+150</f>
        <v>44624</v>
      </c>
    </row>
    <row r="39" spans="1:4" x14ac:dyDescent="0.2">
      <c r="A39" s="3" t="s">
        <v>39</v>
      </c>
      <c r="B39" t="s">
        <v>113</v>
      </c>
      <c r="C39" t="s">
        <v>114</v>
      </c>
      <c r="D39" s="2">
        <f ca="1">TODAY()+213</f>
        <v>44687</v>
      </c>
    </row>
    <row r="40" spans="1:4" x14ac:dyDescent="0.2">
      <c r="A40" s="3" t="s">
        <v>40</v>
      </c>
      <c r="B40" t="s">
        <v>115</v>
      </c>
      <c r="C40" t="s">
        <v>91</v>
      </c>
      <c r="D40" s="2">
        <f ca="1">TODAY()+290</f>
        <v>44764</v>
      </c>
    </row>
    <row r="41" spans="1:4" x14ac:dyDescent="0.2">
      <c r="A41" s="3" t="s">
        <v>41</v>
      </c>
      <c r="B41" t="s">
        <v>116</v>
      </c>
      <c r="C41" t="s">
        <v>117</v>
      </c>
      <c r="D41" s="2">
        <f ca="1">TODAY()+76</f>
        <v>44550</v>
      </c>
    </row>
    <row r="42" spans="1:4" x14ac:dyDescent="0.2">
      <c r="A42" s="3" t="s">
        <v>42</v>
      </c>
      <c r="B42" t="s">
        <v>118</v>
      </c>
      <c r="C42" t="s">
        <v>119</v>
      </c>
      <c r="D42" s="2">
        <f ca="1">TODAY()+92</f>
        <v>44566</v>
      </c>
    </row>
    <row r="43" spans="1:4" x14ac:dyDescent="0.2">
      <c r="A43" s="3" t="s">
        <v>43</v>
      </c>
      <c r="B43" t="s">
        <v>120</v>
      </c>
      <c r="C43" t="s">
        <v>50</v>
      </c>
      <c r="D43" s="2">
        <f ca="1">TODAY()+120</f>
        <v>44594</v>
      </c>
    </row>
    <row r="44" spans="1:4" x14ac:dyDescent="0.2">
      <c r="A44" s="3" t="s">
        <v>44</v>
      </c>
      <c r="B44" t="s">
        <v>121</v>
      </c>
      <c r="C44" t="s">
        <v>122</v>
      </c>
      <c r="D44" s="2">
        <f ca="1">TODAY()+270</f>
        <v>44744</v>
      </c>
    </row>
  </sheetData>
  <conditionalFormatting sqref="D2:D44">
    <cfRule type="cellIs" dxfId="2" priority="3" operator="lessThan">
      <formula>TODAY()</formula>
    </cfRule>
    <cfRule type="cellIs" dxfId="1" priority="1" operator="between">
      <formula>TODAY()</formula>
      <formula>TODAY()+28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4"/>
  <sheetViews>
    <sheetView zoomScale="180" zoomScaleNormal="180" workbookViewId="0">
      <pane ySplit="1" topLeftCell="A2" activePane="bottomLeft" state="frozen"/>
      <selection pane="bottomLeft" activeCell="D2" sqref="D2"/>
    </sheetView>
  </sheetViews>
  <sheetFormatPr defaultRowHeight="12.75" x14ac:dyDescent="0.2"/>
  <cols>
    <col min="1" max="1" width="11.42578125" bestFit="1" customWidth="1"/>
    <col min="2" max="2" width="10.42578125" bestFit="1" customWidth="1"/>
    <col min="3" max="3" width="10" bestFit="1" customWidth="1"/>
    <col min="4" max="4" width="11.42578125" bestFit="1" customWidth="1"/>
  </cols>
  <sheetData>
    <row r="1" spans="1:4" x14ac:dyDescent="0.2">
      <c r="A1" s="1" t="s">
        <v>124</v>
      </c>
      <c r="B1" s="1" t="s">
        <v>0</v>
      </c>
      <c r="C1" s="1" t="s">
        <v>1</v>
      </c>
      <c r="D1" s="1" t="s">
        <v>123</v>
      </c>
    </row>
    <row r="2" spans="1:4" x14ac:dyDescent="0.2">
      <c r="A2" s="3" t="s">
        <v>2</v>
      </c>
      <c r="B2" s="4" t="s">
        <v>45</v>
      </c>
      <c r="C2" t="s">
        <v>46</v>
      </c>
      <c r="D2" s="2">
        <f ca="1">TODAY()+20</f>
        <v>44494</v>
      </c>
    </row>
    <row r="3" spans="1:4" x14ac:dyDescent="0.2">
      <c r="A3" s="3" t="s">
        <v>3</v>
      </c>
      <c r="B3" t="s">
        <v>47</v>
      </c>
      <c r="C3" t="s">
        <v>48</v>
      </c>
      <c r="D3" s="2">
        <f ca="1">TODAY()+140</f>
        <v>44614</v>
      </c>
    </row>
    <row r="4" spans="1:4" x14ac:dyDescent="0.2">
      <c r="A4" s="3" t="s">
        <v>4</v>
      </c>
      <c r="B4" t="s">
        <v>49</v>
      </c>
      <c r="C4" t="s">
        <v>50</v>
      </c>
      <c r="D4" s="2">
        <f ca="1">TODAY()+92</f>
        <v>44566</v>
      </c>
    </row>
    <row r="5" spans="1:4" x14ac:dyDescent="0.2">
      <c r="A5" s="3" t="s">
        <v>5</v>
      </c>
      <c r="B5" t="s">
        <v>51</v>
      </c>
      <c r="C5" t="s">
        <v>52</v>
      </c>
      <c r="D5" s="2">
        <f ca="1">TODAY()+250</f>
        <v>44724</v>
      </c>
    </row>
    <row r="6" spans="1:4" x14ac:dyDescent="0.2">
      <c r="A6" s="3" t="s">
        <v>6</v>
      </c>
      <c r="B6" t="s">
        <v>53</v>
      </c>
      <c r="C6" t="s">
        <v>54</v>
      </c>
      <c r="D6" s="2">
        <f ca="1">TODAY()-2</f>
        <v>44472</v>
      </c>
    </row>
    <row r="7" spans="1:4" x14ac:dyDescent="0.2">
      <c r="A7" s="3" t="s">
        <v>7</v>
      </c>
      <c r="B7" t="s">
        <v>55</v>
      </c>
      <c r="C7" t="s">
        <v>56</v>
      </c>
      <c r="D7" s="2">
        <f ca="1">TODAY()+111</f>
        <v>44585</v>
      </c>
    </row>
    <row r="8" spans="1:4" x14ac:dyDescent="0.2">
      <c r="A8" s="3" t="s">
        <v>8</v>
      </c>
      <c r="B8" t="s">
        <v>57</v>
      </c>
      <c r="C8" t="s">
        <v>58</v>
      </c>
      <c r="D8" s="2">
        <f ca="1">TODAY()+95</f>
        <v>44569</v>
      </c>
    </row>
    <row r="9" spans="1:4" x14ac:dyDescent="0.2">
      <c r="A9" s="3" t="s">
        <v>9</v>
      </c>
      <c r="B9" t="s">
        <v>59</v>
      </c>
      <c r="C9" t="s">
        <v>60</v>
      </c>
      <c r="D9" s="2">
        <f ca="1">TODAY()+300</f>
        <v>44774</v>
      </c>
    </row>
    <row r="10" spans="1:4" x14ac:dyDescent="0.2">
      <c r="A10" s="3" t="s">
        <v>10</v>
      </c>
      <c r="B10" t="s">
        <v>61</v>
      </c>
      <c r="C10" t="s">
        <v>62</v>
      </c>
      <c r="D10" s="2">
        <f ca="1">TODAY()+178</f>
        <v>44652</v>
      </c>
    </row>
    <row r="11" spans="1:4" x14ac:dyDescent="0.2">
      <c r="A11" s="3" t="s">
        <v>11</v>
      </c>
      <c r="B11" t="s">
        <v>63</v>
      </c>
      <c r="C11" t="s">
        <v>64</v>
      </c>
      <c r="D11" s="2">
        <f ca="1">TODAY()+6</f>
        <v>44480</v>
      </c>
    </row>
    <row r="12" spans="1:4" x14ac:dyDescent="0.2">
      <c r="A12" s="3" t="s">
        <v>12</v>
      </c>
      <c r="B12" t="s">
        <v>65</v>
      </c>
      <c r="C12" t="s">
        <v>66</v>
      </c>
      <c r="D12" s="2">
        <f ca="1">TODAY()+63</f>
        <v>44537</v>
      </c>
    </row>
    <row r="13" spans="1:4" x14ac:dyDescent="0.2">
      <c r="A13" s="3" t="s">
        <v>13</v>
      </c>
      <c r="B13" t="s">
        <v>67</v>
      </c>
      <c r="C13" t="s">
        <v>68</v>
      </c>
      <c r="D13" s="2">
        <f ca="1">TODAY()+211</f>
        <v>44685</v>
      </c>
    </row>
    <row r="14" spans="1:4" x14ac:dyDescent="0.2">
      <c r="A14" s="3" t="s">
        <v>14</v>
      </c>
      <c r="B14" t="s">
        <v>69</v>
      </c>
      <c r="C14" t="s">
        <v>70</v>
      </c>
      <c r="D14" s="2">
        <f ca="1">TODAY()+75</f>
        <v>44549</v>
      </c>
    </row>
    <row r="15" spans="1:4" x14ac:dyDescent="0.2">
      <c r="A15" s="3" t="s">
        <v>15</v>
      </c>
      <c r="B15" t="s">
        <v>71</v>
      </c>
      <c r="C15" t="s">
        <v>72</v>
      </c>
      <c r="D15" s="2">
        <f ca="1">TODAY()+105</f>
        <v>44579</v>
      </c>
    </row>
    <row r="16" spans="1:4" x14ac:dyDescent="0.2">
      <c r="A16" s="3" t="s">
        <v>16</v>
      </c>
      <c r="B16" t="s">
        <v>73</v>
      </c>
      <c r="C16" t="s">
        <v>74</v>
      </c>
      <c r="D16" s="2">
        <f ca="1">TODAY()+55</f>
        <v>44529</v>
      </c>
    </row>
    <row r="17" spans="1:4" x14ac:dyDescent="0.2">
      <c r="A17" s="3" t="s">
        <v>17</v>
      </c>
      <c r="B17" t="s">
        <v>63</v>
      </c>
      <c r="C17" t="s">
        <v>75</v>
      </c>
      <c r="D17" s="2">
        <f ca="1">TODAY()+172</f>
        <v>44646</v>
      </c>
    </row>
    <row r="18" spans="1:4" x14ac:dyDescent="0.2">
      <c r="A18" s="3" t="s">
        <v>18</v>
      </c>
      <c r="B18" t="s">
        <v>76</v>
      </c>
      <c r="C18" t="s">
        <v>77</v>
      </c>
      <c r="D18" s="2">
        <f ca="1">TODAY()+136</f>
        <v>44610</v>
      </c>
    </row>
    <row r="19" spans="1:4" x14ac:dyDescent="0.2">
      <c r="A19" s="3" t="s">
        <v>19</v>
      </c>
      <c r="B19" t="s">
        <v>78</v>
      </c>
      <c r="C19" t="s">
        <v>79</v>
      </c>
      <c r="D19" s="2">
        <f ca="1">TODAY()+239</f>
        <v>44713</v>
      </c>
    </row>
    <row r="20" spans="1:4" x14ac:dyDescent="0.2">
      <c r="A20" s="3" t="s">
        <v>20</v>
      </c>
      <c r="B20" t="s">
        <v>80</v>
      </c>
      <c r="C20" t="s">
        <v>66</v>
      </c>
      <c r="D20" s="2">
        <f ca="1">TODAY()-30</f>
        <v>44444</v>
      </c>
    </row>
    <row r="21" spans="1:4" x14ac:dyDescent="0.2">
      <c r="A21" s="3" t="s">
        <v>21</v>
      </c>
      <c r="B21" t="s">
        <v>81</v>
      </c>
      <c r="C21" t="s">
        <v>82</v>
      </c>
      <c r="D21" s="2">
        <f ca="1">TODAY()+290</f>
        <v>44764</v>
      </c>
    </row>
    <row r="22" spans="1:4" x14ac:dyDescent="0.2">
      <c r="A22" s="3" t="s">
        <v>22</v>
      </c>
      <c r="B22" t="s">
        <v>83</v>
      </c>
      <c r="C22" t="s">
        <v>84</v>
      </c>
      <c r="D22" s="2">
        <f ca="1">TODAY()+15</f>
        <v>44489</v>
      </c>
    </row>
    <row r="23" spans="1:4" x14ac:dyDescent="0.2">
      <c r="A23" s="3" t="s">
        <v>23</v>
      </c>
      <c r="B23" t="s">
        <v>85</v>
      </c>
      <c r="C23" t="s">
        <v>86</v>
      </c>
      <c r="D23" s="2">
        <f ca="1">TODAY()-4</f>
        <v>44470</v>
      </c>
    </row>
    <row r="24" spans="1:4" x14ac:dyDescent="0.2">
      <c r="A24" s="3" t="s">
        <v>24</v>
      </c>
      <c r="B24" t="s">
        <v>89</v>
      </c>
      <c r="C24" t="s">
        <v>77</v>
      </c>
      <c r="D24" s="2">
        <f ca="1">TODAY()+64</f>
        <v>44538</v>
      </c>
    </row>
    <row r="25" spans="1:4" x14ac:dyDescent="0.2">
      <c r="A25" s="3" t="s">
        <v>25</v>
      </c>
      <c r="B25" t="s">
        <v>90</v>
      </c>
      <c r="C25" t="s">
        <v>91</v>
      </c>
      <c r="D25" s="2">
        <f ca="1">TODAY()+95</f>
        <v>44569</v>
      </c>
    </row>
    <row r="26" spans="1:4" x14ac:dyDescent="0.2">
      <c r="A26" s="3" t="s">
        <v>26</v>
      </c>
      <c r="B26" t="s">
        <v>92</v>
      </c>
      <c r="C26" t="s">
        <v>93</v>
      </c>
      <c r="D26" s="2">
        <f ca="1">TODAY()+215</f>
        <v>44689</v>
      </c>
    </row>
    <row r="27" spans="1:4" x14ac:dyDescent="0.2">
      <c r="A27" s="3" t="s">
        <v>27</v>
      </c>
      <c r="B27" t="s">
        <v>63</v>
      </c>
      <c r="C27" t="s">
        <v>60</v>
      </c>
      <c r="D27" s="2">
        <f ca="1">TODAY()+310</f>
        <v>44784</v>
      </c>
    </row>
    <row r="28" spans="1:4" x14ac:dyDescent="0.2">
      <c r="A28" s="3" t="s">
        <v>28</v>
      </c>
      <c r="B28" t="s">
        <v>94</v>
      </c>
      <c r="C28" t="s">
        <v>95</v>
      </c>
      <c r="D28" s="2">
        <f ca="1">TODAY()+108</f>
        <v>44582</v>
      </c>
    </row>
    <row r="29" spans="1:4" x14ac:dyDescent="0.2">
      <c r="A29" s="3" t="s">
        <v>29</v>
      </c>
      <c r="B29" t="s">
        <v>96</v>
      </c>
      <c r="C29" t="s">
        <v>97</v>
      </c>
      <c r="D29" s="2">
        <f ca="1">TODAY()+40</f>
        <v>44514</v>
      </c>
    </row>
    <row r="30" spans="1:4" x14ac:dyDescent="0.2">
      <c r="A30" s="3" t="s">
        <v>30</v>
      </c>
      <c r="B30" t="s">
        <v>98</v>
      </c>
      <c r="C30" t="s">
        <v>99</v>
      </c>
      <c r="D30" s="2">
        <f ca="1">TODAY()+234</f>
        <v>44708</v>
      </c>
    </row>
    <row r="31" spans="1:4" x14ac:dyDescent="0.2">
      <c r="A31" s="3" t="s">
        <v>31</v>
      </c>
      <c r="B31" t="s">
        <v>87</v>
      </c>
      <c r="C31" t="s">
        <v>88</v>
      </c>
      <c r="D31" s="2">
        <f ca="1">TODAY()+304</f>
        <v>44778</v>
      </c>
    </row>
    <row r="32" spans="1:4" x14ac:dyDescent="0.2">
      <c r="A32" s="3" t="s">
        <v>32</v>
      </c>
      <c r="B32" t="s">
        <v>100</v>
      </c>
      <c r="C32" t="s">
        <v>101</v>
      </c>
      <c r="D32" s="2">
        <f ca="1">TODAY()+278</f>
        <v>44752</v>
      </c>
    </row>
    <row r="33" spans="1:4" x14ac:dyDescent="0.2">
      <c r="A33" s="3" t="s">
        <v>33</v>
      </c>
      <c r="B33" t="s">
        <v>104</v>
      </c>
      <c r="C33" t="s">
        <v>105</v>
      </c>
      <c r="D33" s="2">
        <f ca="1">TODAY()-43</f>
        <v>44431</v>
      </c>
    </row>
    <row r="34" spans="1:4" x14ac:dyDescent="0.2">
      <c r="A34" s="3" t="s">
        <v>34</v>
      </c>
      <c r="B34" t="s">
        <v>106</v>
      </c>
      <c r="C34" t="s">
        <v>107</v>
      </c>
      <c r="D34" s="2">
        <f ca="1">TODAY()+84</f>
        <v>44558</v>
      </c>
    </row>
    <row r="35" spans="1:4" x14ac:dyDescent="0.2">
      <c r="A35" s="3" t="s">
        <v>35</v>
      </c>
      <c r="B35" t="s">
        <v>108</v>
      </c>
      <c r="C35" t="s">
        <v>109</v>
      </c>
      <c r="D35" s="2">
        <f ca="1">TODAY()+200</f>
        <v>44674</v>
      </c>
    </row>
    <row r="36" spans="1:4" x14ac:dyDescent="0.2">
      <c r="A36" s="3" t="s">
        <v>36</v>
      </c>
      <c r="B36" t="s">
        <v>110</v>
      </c>
      <c r="C36" t="s">
        <v>91</v>
      </c>
      <c r="D36" s="2">
        <f ca="1">TODAY()+67</f>
        <v>44541</v>
      </c>
    </row>
    <row r="37" spans="1:4" x14ac:dyDescent="0.2">
      <c r="A37" s="3" t="s">
        <v>37</v>
      </c>
      <c r="B37" t="s">
        <v>102</v>
      </c>
      <c r="C37" t="s">
        <v>103</v>
      </c>
      <c r="D37" s="2">
        <f ca="1">TODAY()+95</f>
        <v>44569</v>
      </c>
    </row>
    <row r="38" spans="1:4" x14ac:dyDescent="0.2">
      <c r="A38" s="3" t="s">
        <v>38</v>
      </c>
      <c r="B38" t="s">
        <v>111</v>
      </c>
      <c r="C38" t="s">
        <v>112</v>
      </c>
      <c r="D38" s="2">
        <f ca="1">TODAY()+150</f>
        <v>44624</v>
      </c>
    </row>
    <row r="39" spans="1:4" x14ac:dyDescent="0.2">
      <c r="A39" s="3" t="s">
        <v>39</v>
      </c>
      <c r="B39" t="s">
        <v>113</v>
      </c>
      <c r="C39" t="s">
        <v>114</v>
      </c>
      <c r="D39" s="2">
        <f ca="1">TODAY()+213</f>
        <v>44687</v>
      </c>
    </row>
    <row r="40" spans="1:4" x14ac:dyDescent="0.2">
      <c r="A40" s="3" t="s">
        <v>40</v>
      </c>
      <c r="B40" t="s">
        <v>115</v>
      </c>
      <c r="C40" t="s">
        <v>91</v>
      </c>
      <c r="D40" s="2">
        <f ca="1">TODAY()+290</f>
        <v>44764</v>
      </c>
    </row>
    <row r="41" spans="1:4" x14ac:dyDescent="0.2">
      <c r="A41" s="3" t="s">
        <v>41</v>
      </c>
      <c r="B41" t="s">
        <v>116</v>
      </c>
      <c r="C41" t="s">
        <v>117</v>
      </c>
      <c r="D41" s="2">
        <f ca="1">TODAY()+76</f>
        <v>44550</v>
      </c>
    </row>
    <row r="42" spans="1:4" x14ac:dyDescent="0.2">
      <c r="A42" s="3" t="s">
        <v>42</v>
      </c>
      <c r="B42" t="s">
        <v>118</v>
      </c>
      <c r="C42" t="s">
        <v>119</v>
      </c>
      <c r="D42" s="2">
        <f ca="1">TODAY()+92</f>
        <v>44566</v>
      </c>
    </row>
    <row r="43" spans="1:4" x14ac:dyDescent="0.2">
      <c r="A43" s="3" t="s">
        <v>43</v>
      </c>
      <c r="B43" t="s">
        <v>120</v>
      </c>
      <c r="C43" t="s">
        <v>50</v>
      </c>
      <c r="D43" s="2">
        <f ca="1">TODAY()+120</f>
        <v>44594</v>
      </c>
    </row>
    <row r="44" spans="1:4" x14ac:dyDescent="0.2">
      <c r="A44" s="3" t="s">
        <v>44</v>
      </c>
      <c r="B44" t="s">
        <v>121</v>
      </c>
      <c r="C44" t="s">
        <v>122</v>
      </c>
      <c r="D44" s="2">
        <f ca="1">TODAY()+270</f>
        <v>44744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4"/>
  <sheetViews>
    <sheetView zoomScale="180" zoomScaleNormal="180" workbookViewId="0">
      <pane ySplit="1" topLeftCell="A2" activePane="bottomLeft" state="frozen"/>
      <selection pane="bottomLeft" activeCell="C4" sqref="C4"/>
    </sheetView>
  </sheetViews>
  <sheetFormatPr defaultRowHeight="12.75" x14ac:dyDescent="0.2"/>
  <cols>
    <col min="1" max="1" width="11.42578125" bestFit="1" customWidth="1"/>
    <col min="2" max="3" width="10" bestFit="1" customWidth="1"/>
    <col min="4" max="4" width="11.42578125" bestFit="1" customWidth="1"/>
  </cols>
  <sheetData>
    <row r="1" spans="1:4" x14ac:dyDescent="0.2">
      <c r="A1" s="1" t="s">
        <v>124</v>
      </c>
      <c r="B1" s="1" t="s">
        <v>0</v>
      </c>
      <c r="C1" s="1" t="s">
        <v>1</v>
      </c>
      <c r="D1" s="1" t="s">
        <v>123</v>
      </c>
    </row>
    <row r="2" spans="1:4" x14ac:dyDescent="0.2">
      <c r="A2" s="3" t="s">
        <v>2</v>
      </c>
      <c r="B2" s="4" t="s">
        <v>45</v>
      </c>
      <c r="C2" t="s">
        <v>46</v>
      </c>
      <c r="D2" s="2">
        <f ca="1">TODAY()+20</f>
        <v>44494</v>
      </c>
    </row>
    <row r="3" spans="1:4" x14ac:dyDescent="0.2">
      <c r="A3" s="3" t="s">
        <v>3</v>
      </c>
      <c r="B3" t="s">
        <v>47</v>
      </c>
      <c r="C3" t="s">
        <v>48</v>
      </c>
      <c r="D3" s="2">
        <f ca="1">TODAY()+140</f>
        <v>44614</v>
      </c>
    </row>
    <row r="4" spans="1:4" x14ac:dyDescent="0.2">
      <c r="A4" s="3" t="s">
        <v>4</v>
      </c>
      <c r="B4" t="s">
        <v>49</v>
      </c>
      <c r="C4" t="s">
        <v>50</v>
      </c>
      <c r="D4" s="2">
        <f ca="1">TODAY()+92</f>
        <v>44566</v>
      </c>
    </row>
    <row r="5" spans="1:4" x14ac:dyDescent="0.2">
      <c r="A5" s="3" t="s">
        <v>5</v>
      </c>
      <c r="B5" t="s">
        <v>51</v>
      </c>
      <c r="C5" t="s">
        <v>52</v>
      </c>
      <c r="D5" s="2">
        <f ca="1">TODAY()+250</f>
        <v>44724</v>
      </c>
    </row>
    <row r="6" spans="1:4" x14ac:dyDescent="0.2">
      <c r="A6" s="3" t="s">
        <v>6</v>
      </c>
      <c r="B6" t="s">
        <v>53</v>
      </c>
      <c r="C6" t="s">
        <v>54</v>
      </c>
      <c r="D6" s="2">
        <f ca="1">TODAY()-2</f>
        <v>44472</v>
      </c>
    </row>
    <row r="7" spans="1:4" x14ac:dyDescent="0.2">
      <c r="A7" s="3" t="s">
        <v>7</v>
      </c>
      <c r="B7" t="s">
        <v>55</v>
      </c>
      <c r="C7" t="s">
        <v>56</v>
      </c>
      <c r="D7" s="2">
        <f ca="1">TODAY()+111</f>
        <v>44585</v>
      </c>
    </row>
    <row r="8" spans="1:4" x14ac:dyDescent="0.2">
      <c r="A8" s="3" t="s">
        <v>8</v>
      </c>
      <c r="B8" t="s">
        <v>57</v>
      </c>
      <c r="C8" t="s">
        <v>58</v>
      </c>
      <c r="D8" s="2">
        <f ca="1">TODAY()+95</f>
        <v>44569</v>
      </c>
    </row>
    <row r="9" spans="1:4" x14ac:dyDescent="0.2">
      <c r="A9" s="3" t="s">
        <v>9</v>
      </c>
      <c r="B9" t="s">
        <v>59</v>
      </c>
      <c r="C9" t="s">
        <v>60</v>
      </c>
      <c r="D9" s="2">
        <f ca="1">TODAY()+300</f>
        <v>44774</v>
      </c>
    </row>
    <row r="10" spans="1:4" x14ac:dyDescent="0.2">
      <c r="A10" s="3" t="s">
        <v>10</v>
      </c>
      <c r="B10" t="s">
        <v>61</v>
      </c>
      <c r="C10" t="s">
        <v>62</v>
      </c>
      <c r="D10" s="2">
        <f ca="1">TODAY()+178</f>
        <v>44652</v>
      </c>
    </row>
    <row r="11" spans="1:4" x14ac:dyDescent="0.2">
      <c r="A11" s="3" t="s">
        <v>11</v>
      </c>
      <c r="B11" t="s">
        <v>63</v>
      </c>
      <c r="C11" t="s">
        <v>64</v>
      </c>
      <c r="D11" s="2">
        <f ca="1">TODAY()+6</f>
        <v>44480</v>
      </c>
    </row>
    <row r="12" spans="1:4" x14ac:dyDescent="0.2">
      <c r="A12" s="3" t="s">
        <v>12</v>
      </c>
      <c r="B12" t="s">
        <v>65</v>
      </c>
      <c r="C12" t="s">
        <v>66</v>
      </c>
      <c r="D12" s="2">
        <f ca="1">TODAY()+63</f>
        <v>44537</v>
      </c>
    </row>
    <row r="13" spans="1:4" x14ac:dyDescent="0.2">
      <c r="A13" s="3" t="s">
        <v>13</v>
      </c>
      <c r="B13" t="s">
        <v>67</v>
      </c>
      <c r="C13" t="s">
        <v>68</v>
      </c>
      <c r="D13" s="2">
        <f ca="1">TODAY()+211</f>
        <v>44685</v>
      </c>
    </row>
    <row r="14" spans="1:4" x14ac:dyDescent="0.2">
      <c r="A14" s="3" t="s">
        <v>14</v>
      </c>
      <c r="B14" t="s">
        <v>69</v>
      </c>
      <c r="C14" t="s">
        <v>70</v>
      </c>
      <c r="D14" s="2">
        <f ca="1">TODAY()+75</f>
        <v>44549</v>
      </c>
    </row>
    <row r="15" spans="1:4" x14ac:dyDescent="0.2">
      <c r="A15" s="3" t="s">
        <v>15</v>
      </c>
      <c r="B15" t="s">
        <v>71</v>
      </c>
      <c r="C15" t="s">
        <v>72</v>
      </c>
      <c r="D15" s="2">
        <f ca="1">TODAY()+105</f>
        <v>44579</v>
      </c>
    </row>
    <row r="16" spans="1:4" x14ac:dyDescent="0.2">
      <c r="A16" s="3" t="s">
        <v>16</v>
      </c>
      <c r="B16" t="s">
        <v>73</v>
      </c>
      <c r="C16" t="s">
        <v>74</v>
      </c>
      <c r="D16" s="2">
        <f ca="1">TODAY()+55</f>
        <v>44529</v>
      </c>
    </row>
    <row r="17" spans="1:4" x14ac:dyDescent="0.2">
      <c r="A17" s="3" t="s">
        <v>17</v>
      </c>
      <c r="B17" t="s">
        <v>63</v>
      </c>
      <c r="C17" t="s">
        <v>75</v>
      </c>
      <c r="D17" s="2">
        <f ca="1">TODAY()+172</f>
        <v>44646</v>
      </c>
    </row>
    <row r="18" spans="1:4" x14ac:dyDescent="0.2">
      <c r="A18" s="3" t="s">
        <v>18</v>
      </c>
      <c r="B18" t="s">
        <v>76</v>
      </c>
      <c r="C18" t="s">
        <v>77</v>
      </c>
      <c r="D18" s="2">
        <f ca="1">TODAY()+136</f>
        <v>44610</v>
      </c>
    </row>
    <row r="19" spans="1:4" x14ac:dyDescent="0.2">
      <c r="A19" s="3" t="s">
        <v>19</v>
      </c>
      <c r="B19" t="s">
        <v>78</v>
      </c>
      <c r="C19" t="s">
        <v>79</v>
      </c>
      <c r="D19" s="2">
        <f ca="1">TODAY()+239</f>
        <v>44713</v>
      </c>
    </row>
    <row r="20" spans="1:4" x14ac:dyDescent="0.2">
      <c r="A20" s="3" t="s">
        <v>20</v>
      </c>
      <c r="B20" t="s">
        <v>80</v>
      </c>
      <c r="C20" t="s">
        <v>66</v>
      </c>
      <c r="D20" s="2">
        <f ca="1">TODAY()-30</f>
        <v>44444</v>
      </c>
    </row>
    <row r="21" spans="1:4" x14ac:dyDescent="0.2">
      <c r="A21" s="3" t="s">
        <v>21</v>
      </c>
      <c r="B21" t="s">
        <v>81</v>
      </c>
      <c r="C21" t="s">
        <v>82</v>
      </c>
      <c r="D21" s="2">
        <f ca="1">TODAY()+290</f>
        <v>44764</v>
      </c>
    </row>
    <row r="22" spans="1:4" x14ac:dyDescent="0.2">
      <c r="A22" s="3" t="s">
        <v>22</v>
      </c>
      <c r="B22" t="s">
        <v>83</v>
      </c>
      <c r="C22" t="s">
        <v>84</v>
      </c>
      <c r="D22" s="2">
        <f ca="1">TODAY()+15</f>
        <v>44489</v>
      </c>
    </row>
    <row r="23" spans="1:4" x14ac:dyDescent="0.2">
      <c r="A23" s="3" t="s">
        <v>23</v>
      </c>
      <c r="B23" t="s">
        <v>85</v>
      </c>
      <c r="C23" t="s">
        <v>86</v>
      </c>
      <c r="D23" s="2">
        <f ca="1">TODAY()-4</f>
        <v>44470</v>
      </c>
    </row>
    <row r="24" spans="1:4" x14ac:dyDescent="0.2">
      <c r="A24" s="3" t="s">
        <v>24</v>
      </c>
      <c r="B24" t="s">
        <v>89</v>
      </c>
      <c r="C24" t="s">
        <v>77</v>
      </c>
      <c r="D24" s="2">
        <f ca="1">TODAY()+64</f>
        <v>44538</v>
      </c>
    </row>
    <row r="25" spans="1:4" x14ac:dyDescent="0.2">
      <c r="A25" s="3" t="s">
        <v>25</v>
      </c>
      <c r="B25" t="s">
        <v>90</v>
      </c>
      <c r="C25" t="s">
        <v>91</v>
      </c>
      <c r="D25" s="2">
        <f ca="1">TODAY()+95</f>
        <v>44569</v>
      </c>
    </row>
    <row r="26" spans="1:4" x14ac:dyDescent="0.2">
      <c r="A26" s="3" t="s">
        <v>26</v>
      </c>
      <c r="B26" t="s">
        <v>92</v>
      </c>
      <c r="C26" t="s">
        <v>93</v>
      </c>
      <c r="D26" s="2">
        <f ca="1">TODAY()+215</f>
        <v>44689</v>
      </c>
    </row>
    <row r="27" spans="1:4" x14ac:dyDescent="0.2">
      <c r="A27" s="3" t="s">
        <v>27</v>
      </c>
      <c r="B27" t="s">
        <v>63</v>
      </c>
      <c r="C27" t="s">
        <v>60</v>
      </c>
      <c r="D27" s="2">
        <f ca="1">TODAY()+310</f>
        <v>44784</v>
      </c>
    </row>
    <row r="28" spans="1:4" x14ac:dyDescent="0.2">
      <c r="A28" s="3" t="s">
        <v>28</v>
      </c>
      <c r="B28" t="s">
        <v>94</v>
      </c>
      <c r="C28" t="s">
        <v>95</v>
      </c>
      <c r="D28" s="2">
        <f ca="1">TODAY()+108</f>
        <v>44582</v>
      </c>
    </row>
    <row r="29" spans="1:4" x14ac:dyDescent="0.2">
      <c r="A29" s="3" t="s">
        <v>29</v>
      </c>
      <c r="B29" t="s">
        <v>96</v>
      </c>
      <c r="C29" t="s">
        <v>97</v>
      </c>
      <c r="D29" s="2">
        <f ca="1">TODAY()+40</f>
        <v>44514</v>
      </c>
    </row>
    <row r="30" spans="1:4" x14ac:dyDescent="0.2">
      <c r="A30" s="3" t="s">
        <v>30</v>
      </c>
      <c r="B30" t="s">
        <v>98</v>
      </c>
      <c r="C30" t="s">
        <v>99</v>
      </c>
      <c r="D30" s="2">
        <f ca="1">TODAY()+234</f>
        <v>44708</v>
      </c>
    </row>
    <row r="31" spans="1:4" x14ac:dyDescent="0.2">
      <c r="A31" s="3" t="s">
        <v>31</v>
      </c>
      <c r="B31" t="s">
        <v>87</v>
      </c>
      <c r="C31" t="s">
        <v>88</v>
      </c>
      <c r="D31" s="2">
        <f ca="1">TODAY()+304</f>
        <v>44778</v>
      </c>
    </row>
    <row r="32" spans="1:4" x14ac:dyDescent="0.2">
      <c r="A32" s="3" t="s">
        <v>32</v>
      </c>
      <c r="B32" t="s">
        <v>100</v>
      </c>
      <c r="C32" t="s">
        <v>101</v>
      </c>
      <c r="D32" s="2">
        <f ca="1">TODAY()+278</f>
        <v>44752</v>
      </c>
    </row>
    <row r="33" spans="1:4" x14ac:dyDescent="0.2">
      <c r="A33" s="3" t="s">
        <v>33</v>
      </c>
      <c r="B33" t="s">
        <v>104</v>
      </c>
      <c r="C33" t="s">
        <v>105</v>
      </c>
      <c r="D33" s="2">
        <f ca="1">TODAY()-43</f>
        <v>44431</v>
      </c>
    </row>
    <row r="34" spans="1:4" x14ac:dyDescent="0.2">
      <c r="A34" s="3" t="s">
        <v>34</v>
      </c>
      <c r="B34" t="s">
        <v>106</v>
      </c>
      <c r="C34" t="s">
        <v>107</v>
      </c>
      <c r="D34" s="2">
        <f ca="1">TODAY()+84</f>
        <v>44558</v>
      </c>
    </row>
    <row r="35" spans="1:4" x14ac:dyDescent="0.2">
      <c r="A35" s="3" t="s">
        <v>35</v>
      </c>
      <c r="B35" t="s">
        <v>108</v>
      </c>
      <c r="C35" t="s">
        <v>109</v>
      </c>
      <c r="D35" s="2">
        <f ca="1">TODAY()+200</f>
        <v>44674</v>
      </c>
    </row>
    <row r="36" spans="1:4" x14ac:dyDescent="0.2">
      <c r="A36" s="3" t="s">
        <v>36</v>
      </c>
      <c r="B36" t="s">
        <v>110</v>
      </c>
      <c r="C36" t="s">
        <v>91</v>
      </c>
      <c r="D36" s="2">
        <f ca="1">TODAY()+67</f>
        <v>44541</v>
      </c>
    </row>
    <row r="37" spans="1:4" x14ac:dyDescent="0.2">
      <c r="A37" s="3" t="s">
        <v>37</v>
      </c>
      <c r="B37" t="s">
        <v>102</v>
      </c>
      <c r="C37" t="s">
        <v>103</v>
      </c>
      <c r="D37" s="2">
        <f ca="1">TODAY()+95</f>
        <v>44569</v>
      </c>
    </row>
    <row r="38" spans="1:4" x14ac:dyDescent="0.2">
      <c r="A38" s="3" t="s">
        <v>38</v>
      </c>
      <c r="B38" t="s">
        <v>111</v>
      </c>
      <c r="C38" t="s">
        <v>112</v>
      </c>
      <c r="D38" s="2">
        <f ca="1">TODAY()+150</f>
        <v>44624</v>
      </c>
    </row>
    <row r="39" spans="1:4" x14ac:dyDescent="0.2">
      <c r="A39" s="3" t="s">
        <v>39</v>
      </c>
      <c r="B39" t="s">
        <v>113</v>
      </c>
      <c r="C39" t="s">
        <v>114</v>
      </c>
      <c r="D39" s="2">
        <f ca="1">TODAY()+213</f>
        <v>44687</v>
      </c>
    </row>
    <row r="40" spans="1:4" x14ac:dyDescent="0.2">
      <c r="A40" s="3" t="s">
        <v>40</v>
      </c>
      <c r="B40" t="s">
        <v>115</v>
      </c>
      <c r="C40" t="s">
        <v>91</v>
      </c>
      <c r="D40" s="2">
        <f ca="1">TODAY()+290</f>
        <v>44764</v>
      </c>
    </row>
    <row r="41" spans="1:4" x14ac:dyDescent="0.2">
      <c r="A41" s="3" t="s">
        <v>41</v>
      </c>
      <c r="B41" t="s">
        <v>116</v>
      </c>
      <c r="C41" t="s">
        <v>117</v>
      </c>
      <c r="D41" s="2">
        <f ca="1">TODAY()+76</f>
        <v>44550</v>
      </c>
    </row>
    <row r="42" spans="1:4" x14ac:dyDescent="0.2">
      <c r="A42" s="3" t="s">
        <v>42</v>
      </c>
      <c r="B42" t="s">
        <v>118</v>
      </c>
      <c r="C42" t="s">
        <v>119</v>
      </c>
      <c r="D42" s="2">
        <f ca="1">TODAY()+92</f>
        <v>44566</v>
      </c>
    </row>
    <row r="43" spans="1:4" x14ac:dyDescent="0.2">
      <c r="A43" s="3" t="s">
        <v>43</v>
      </c>
      <c r="B43" t="s">
        <v>120</v>
      </c>
      <c r="C43" t="s">
        <v>50</v>
      </c>
      <c r="D43" s="2">
        <f ca="1">TODAY()+120</f>
        <v>44594</v>
      </c>
    </row>
    <row r="44" spans="1:4" x14ac:dyDescent="0.2">
      <c r="A44" s="3" t="s">
        <v>44</v>
      </c>
      <c r="B44" t="s">
        <v>121</v>
      </c>
      <c r="C44" t="s">
        <v>122</v>
      </c>
      <c r="D44" s="2">
        <f ca="1">TODAY()+270</f>
        <v>44744</v>
      </c>
    </row>
  </sheetData>
  <conditionalFormatting sqref="A2:D44">
    <cfRule type="expression" dxfId="0" priority="3">
      <formula>$D2&lt;TODAY()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Due Dates</vt:lpstr>
      <vt:lpstr>Icon Sets &amp; Data Bars</vt:lpstr>
      <vt:lpstr>Managing Rules</vt:lpstr>
      <vt:lpstr>CF on Entire Row</vt:lpstr>
      <vt:lpstr>Using Formula in 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Alan Murray</cp:lastModifiedBy>
  <dcterms:created xsi:type="dcterms:W3CDTF">2008-01-20T19:21:19Z</dcterms:created>
  <dcterms:modified xsi:type="dcterms:W3CDTF">2021-10-05T18:49:19Z</dcterms:modified>
</cp:coreProperties>
</file>